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BVe T9_15" sheetId="1" r:id="rId1"/>
  </sheets>
  <definedNames>
    <definedName name="_xlnm._FilterDatabase" localSheetId="0" hidden="1">'BVe T9_15'!$A$6:$U$6</definedName>
    <definedName name="_xlnm.Print_Area" localSheetId="0">'BVe T9_15'!$A$4:$Q$141</definedName>
    <definedName name="_xlnm.Print_Titles" localSheetId="0">'BVe T9_15'!$6:$6</definedName>
  </definedNames>
  <calcPr calcId="145621" fullCalcOnLoad="1"/>
</workbook>
</file>

<file path=xl/calcChain.xml><?xml version="1.0" encoding="utf-8"?>
<calcChain xmlns="http://schemas.openxmlformats.org/spreadsheetml/2006/main">
  <c r="M124" i="1" l="1"/>
  <c r="M123" i="1"/>
  <c r="M122" i="1"/>
  <c r="M121" i="1"/>
  <c r="M120" i="1"/>
  <c r="M119" i="1"/>
  <c r="M118" i="1"/>
  <c r="M117" i="1"/>
  <c r="G117" i="1"/>
  <c r="M116" i="1"/>
  <c r="M115" i="1"/>
  <c r="M114" i="1"/>
  <c r="M113" i="1"/>
  <c r="M112" i="1"/>
  <c r="G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E96" i="1"/>
  <c r="G96" i="1" s="1"/>
  <c r="M95" i="1"/>
  <c r="M94" i="1"/>
  <c r="G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G66" i="1"/>
  <c r="E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G53" i="1"/>
  <c r="M52" i="1"/>
  <c r="M51" i="1"/>
  <c r="M50" i="1"/>
  <c r="G50" i="1"/>
  <c r="M49" i="1"/>
  <c r="M48" i="1"/>
  <c r="M47" i="1"/>
  <c r="G47" i="1"/>
  <c r="M46" i="1"/>
  <c r="G46" i="1"/>
  <c r="M45" i="1"/>
  <c r="M44" i="1"/>
  <c r="M43" i="1"/>
  <c r="M42" i="1"/>
  <c r="M41" i="1"/>
  <c r="M40" i="1"/>
  <c r="M39" i="1"/>
  <c r="M38" i="1"/>
  <c r="G38" i="1"/>
  <c r="M37" i="1"/>
  <c r="M36" i="1"/>
  <c r="M35" i="1"/>
  <c r="M34" i="1"/>
  <c r="M33" i="1"/>
  <c r="M32" i="1"/>
  <c r="M31" i="1"/>
  <c r="M30" i="1"/>
  <c r="G30" i="1"/>
  <c r="M29" i="1"/>
  <c r="M28" i="1"/>
  <c r="M27" i="1"/>
  <c r="G27" i="1"/>
  <c r="E27" i="1"/>
  <c r="M26" i="1"/>
  <c r="M25" i="1"/>
  <c r="M24" i="1"/>
  <c r="G24" i="1"/>
  <c r="M23" i="1"/>
  <c r="G23" i="1"/>
  <c r="M22" i="1"/>
  <c r="M21" i="1"/>
  <c r="G21" i="1"/>
  <c r="M20" i="1"/>
  <c r="M19" i="1"/>
  <c r="M18" i="1"/>
  <c r="M17" i="1"/>
  <c r="M16" i="1"/>
  <c r="M15" i="1"/>
  <c r="M14" i="1"/>
  <c r="M13" i="1"/>
  <c r="G13" i="1"/>
  <c r="M12" i="1"/>
  <c r="M11" i="1"/>
  <c r="M10" i="1"/>
  <c r="M9" i="1"/>
  <c r="M8" i="1"/>
  <c r="M7" i="1"/>
</calcChain>
</file>

<file path=xl/comments1.xml><?xml version="1.0" encoding="utf-8"?>
<comments xmlns="http://schemas.openxmlformats.org/spreadsheetml/2006/main">
  <authors>
    <author>Yen</author>
    <author>yen</author>
  </authors>
  <commentList>
    <comment ref="L45" authorId="0">
      <text>
        <r>
          <rPr>
            <b/>
            <sz val="8"/>
            <color indexed="81"/>
            <rFont val="Tahoma"/>
            <family val="2"/>
          </rPr>
          <t>ĐỔI SỐ XE TRONG HĐ 63a-000.54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9" authorId="1">
      <text>
        <r>
          <rPr>
            <b/>
            <sz val="8"/>
            <color indexed="81"/>
            <rFont val="Tahoma"/>
            <family val="2"/>
          </rPr>
          <t>MST: 0300967422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<sst xmlns="http://schemas.openxmlformats.org/spreadsheetml/2006/main" count="1018" uniqueCount="574">
  <si>
    <t>ỦY BAN NHÂN DÂN THÀNH PHỐ HỒ CHÍ MINH</t>
  </si>
  <si>
    <t>TRƯỜNG CAO ĐẲNG KỸ THUẬT LÝ TỰ TRỌNG TP.HCM</t>
  </si>
  <si>
    <t>DANH SÁCH CÁC ĐƠN VỊ VÀ CÁ NHÂN  GỬI XE TẠI TRƯỜNG NGÀY      /10/2015</t>
  </si>
  <si>
    <t>TT</t>
  </si>
  <si>
    <t>SỐ HĐ</t>
  </si>
  <si>
    <t>NGÀY HĐ</t>
  </si>
  <si>
    <t>TÊN CHỦ XE</t>
  </si>
  <si>
    <t>TÊN CHỦ XE</t>
  </si>
  <si>
    <t>Đại diện</t>
  </si>
  <si>
    <t>Chức vụ</t>
  </si>
  <si>
    <t>Địa chỉ</t>
  </si>
  <si>
    <t>SỐ ĐIỆN THOẠI</t>
  </si>
  <si>
    <t>Số lượng</t>
  </si>
  <si>
    <t>SỐ XE</t>
  </si>
  <si>
    <t>Loại xe</t>
  </si>
  <si>
    <t>Số tiền</t>
  </si>
  <si>
    <t>GIỜ RA</t>
  </si>
  <si>
    <t>GIỜ VÀO</t>
  </si>
  <si>
    <t>CÔNG TY TNHH DV-DL VẬN TẢI CƯỜNG NGA</t>
  </si>
  <si>
    <t>Cty TNHH DV-DL Vận tải Cường Nga</t>
  </si>
  <si>
    <t>ÔNG</t>
  </si>
  <si>
    <t>Dương Hùng Cường</t>
  </si>
  <si>
    <t>Giám đốc</t>
  </si>
  <si>
    <t>1135 Hòa Hiệp, phường 4, quận Tân Bình</t>
  </si>
  <si>
    <t>38 460 075</t>
  </si>
  <si>
    <t>02</t>
  </si>
  <si>
    <t>51B-003.94</t>
  </si>
  <si>
    <t>Hyundai County</t>
  </si>
  <si>
    <t>DAI NGUYÊN LONG</t>
  </si>
  <si>
    <t>Dai Nguyên Long</t>
  </si>
  <si>
    <t>148 Khu phố 3, phường Thạnh Lộc, quận 12</t>
  </si>
  <si>
    <t>0903 733 969</t>
  </si>
  <si>
    <t>01</t>
  </si>
  <si>
    <t>51B-009.04</t>
  </si>
  <si>
    <t>HỨA VĂN THÀNH</t>
  </si>
  <si>
    <t>Hứa Văn Thành</t>
  </si>
  <si>
    <t>148 Nguyễn Bá Tòng, phường11, quận Tân Bình</t>
  </si>
  <si>
    <t>50TD-011.05</t>
  </si>
  <si>
    <t>Tải Trung Quốc</t>
  </si>
  <si>
    <t>NGUYỄN THÁI HẢI</t>
  </si>
  <si>
    <t>Nguyễn Thái Hải</t>
  </si>
  <si>
    <t>137 Thoại Ngọc Hầu, phường Hòa Thạnh, quận Tân Phú</t>
  </si>
  <si>
    <t>0908 460 729</t>
  </si>
  <si>
    <t>61B-011.30</t>
  </si>
  <si>
    <t>CÔNG TY TNHH ĐIỆN TỬ ĐIỆN LẠNH VIỆT NHẬT</t>
  </si>
  <si>
    <t>CTy TNHH ĐT-ĐL Việt Nhật</t>
  </si>
  <si>
    <t>Đặng Quốc Việt</t>
  </si>
  <si>
    <t>485/487 Hoàng Văn Thụ, phường 4, quận Tân Bình</t>
  </si>
  <si>
    <t xml:space="preserve">06503 581 158 
0838 110 797 </t>
  </si>
  <si>
    <t>61C-014.02</t>
  </si>
  <si>
    <t>Ford Transit</t>
  </si>
  <si>
    <t>NGUYỄN HỒ NAM</t>
  </si>
  <si>
    <t>Nguyễn Hồ Nam</t>
  </si>
  <si>
    <t>137/43 bis, Hoàng Văn Thụ, phường 4, quận Tân Bình</t>
  </si>
  <si>
    <t>0903 953 502</t>
  </si>
  <si>
    <t>51F-016.79</t>
  </si>
  <si>
    <t>Ford Bán tải</t>
  </si>
  <si>
    <t>11/06/2015</t>
  </si>
  <si>
    <t>HUỲNH THANH TÙNG</t>
  </si>
  <si>
    <t>Huỳnh Thanh Tùng</t>
  </si>
  <si>
    <t>98/7 Nguyễn Bá Tòng, phường 11, quận Tân Bình</t>
  </si>
  <si>
    <t>0906.040.422</t>
  </si>
  <si>
    <t>51B-017.36</t>
  </si>
  <si>
    <t>Mercedes Sprinter
(16 chỗ)</t>
  </si>
  <si>
    <t>CÔNG TY TNHH TM-DV-DL QUỐC KHẢI</t>
  </si>
  <si>
    <t>Cty TNHH TM-DV-DL Quốc Khải</t>
  </si>
  <si>
    <t>Phạm Quốc Khải</t>
  </si>
  <si>
    <t>27 Nguyễn Hồng Đào, phường 14, quận Tân Bình</t>
  </si>
  <si>
    <t>38 493 127  0983 822 120</t>
  </si>
  <si>
    <t>05</t>
  </si>
  <si>
    <t>51B-022.02</t>
  </si>
  <si>
    <t>Mercedes Sprinter</t>
  </si>
  <si>
    <t>ĐOÀN VŨ BÌNH</t>
  </si>
  <si>
    <t>Đoàn Vũ Bình</t>
  </si>
  <si>
    <t>35/28 Lê Bình, phường 4, quận Tân Bình</t>
  </si>
  <si>
    <t>0904 938 863</t>
  </si>
  <si>
    <t>51A-023.50</t>
  </si>
  <si>
    <t>Hyundai</t>
  </si>
  <si>
    <t>TRẦN TẤN TÂM</t>
  </si>
  <si>
    <t>Trần Tấn Tâm</t>
  </si>
  <si>
    <t>Số 48 Sao Mai, phường 7, quận Tân Bình</t>
  </si>
  <si>
    <t>0988 651 768</t>
  </si>
  <si>
    <t>50Y-0294</t>
  </si>
  <si>
    <t>Toyota Zace</t>
  </si>
  <si>
    <t>CÔNG TY TNHH MAY OASIS</t>
  </si>
  <si>
    <t>Cty TNH May OASIS</t>
  </si>
  <si>
    <t>BÀ</t>
  </si>
  <si>
    <t>Lưu Thuấn Hạnh</t>
  </si>
  <si>
    <t>Phó Tổng giám đốc</t>
  </si>
  <si>
    <t>Hương lộ 2, ấp Hậu, xã Tân Thông Hội, Củ Chi</t>
  </si>
  <si>
    <t>0837 961 477</t>
  </si>
  <si>
    <t>04</t>
  </si>
  <si>
    <t>50LD-031.35</t>
  </si>
  <si>
    <t>NGUYỄN QUỐC THÁI</t>
  </si>
  <si>
    <t>Nguyễn Quốc Thái</t>
  </si>
  <si>
    <t>Ông</t>
  </si>
  <si>
    <t>247/24 Nguyễn Thái Bình, Phường 4, Quận Tân Bình, TP.HCM</t>
  </si>
  <si>
    <t>0908 468 165</t>
  </si>
  <si>
    <t>59P1-034.89</t>
  </si>
  <si>
    <t>Ba gác</t>
  </si>
  <si>
    <t>PHAN NHẬT TIẾN</t>
  </si>
  <si>
    <t>Phan Nhật Tiến</t>
  </si>
  <si>
    <t>208A, B Nguyễn Thái Bình, phường 12, quận Tân Bình</t>
  </si>
  <si>
    <t xml:space="preserve">0909 801 339 </t>
  </si>
  <si>
    <t>51B-036.85</t>
  </si>
  <si>
    <t>Toyota Hiac</t>
  </si>
  <si>
    <t>NGUYỄN HÒA BÌNH</t>
  </si>
  <si>
    <t>Nguyễn Hòa Bình</t>
  </si>
  <si>
    <t>26/20 phường 16, quận Tân Bình</t>
  </si>
  <si>
    <t>0948 697 675</t>
  </si>
  <si>
    <t>51C-046.58</t>
  </si>
  <si>
    <t>Toyota Innova</t>
  </si>
  <si>
    <t>01/07/2015</t>
  </si>
  <si>
    <t>VŨ HIỀN</t>
  </si>
  <si>
    <t>Vũ Hiền</t>
  </si>
  <si>
    <t>28/19 Nghĩa Hòa, phường 6, quận Tân Bình, Tp.HCM</t>
  </si>
  <si>
    <t>0903.961.727</t>
  </si>
  <si>
    <t>52Y-0486</t>
  </si>
  <si>
    <t>Ford
(5 chỗ)</t>
  </si>
  <si>
    <t>NGUYỄN HIỆP ĐỨC</t>
  </si>
  <si>
    <t>Nguyễn Hiệp Đức</t>
  </si>
  <si>
    <t>Nguyễn Hiệp Đức</t>
  </si>
  <si>
    <t>90/63 Trường Chinh, phường 12, quận Tân Bình</t>
  </si>
  <si>
    <t>0908 458 023</t>
  </si>
  <si>
    <t>53S-0491</t>
  </si>
  <si>
    <t>01/06/2015</t>
  </si>
  <si>
    <t>NGUYỄN HOÀNG</t>
  </si>
  <si>
    <t>Nguyễn Hoàng</t>
  </si>
  <si>
    <t>54 Trần Thị Nghỉ, phường 7, quận Gò Vấp, Tp.HCM</t>
  </si>
  <si>
    <t>0913.991.932</t>
  </si>
  <si>
    <t>51B-050.13</t>
  </si>
  <si>
    <t>Toyota
(16 chỗ)</t>
  </si>
  <si>
    <t>19/06/2015</t>
  </si>
  <si>
    <t>LƯƠNG DUY ANH</t>
  </si>
  <si>
    <t>Lương Duy Anh</t>
  </si>
  <si>
    <t>0913.100.308</t>
  </si>
  <si>
    <t>50LD-051.05</t>
  </si>
  <si>
    <t>PHẠM ĐỨC ANH</t>
  </si>
  <si>
    <t>Phạm Đức Anh</t>
  </si>
  <si>
    <t>35 Nguyễn Đình Khơi, phường 4, quận Tân Bình</t>
  </si>
  <si>
    <t>0906 66 00 04</t>
  </si>
  <si>
    <t>51F-051.60</t>
  </si>
  <si>
    <t>Ford EcoSport</t>
  </si>
  <si>
    <t>51B-057.09</t>
  </si>
  <si>
    <t>NGUYỄN VĂN SAN</t>
  </si>
  <si>
    <t>80/20 Xuân Hồng, phường12, quận Tân Bình</t>
  </si>
  <si>
    <t>0978 555 606</t>
  </si>
  <si>
    <t>53S-0668</t>
  </si>
  <si>
    <t>51B-070.08</t>
  </si>
  <si>
    <t>NGUYỄN THỊ KIM HÀNG</t>
  </si>
  <si>
    <t>Nguyễn Thị Kim Hàng</t>
  </si>
  <si>
    <t>400 Hoàng Văn Thụ, phường 4, quận Tân Bình</t>
  </si>
  <si>
    <t>0908 331 822</t>
  </si>
  <si>
    <t>51A-083.42</t>
  </si>
  <si>
    <t>Toyota Vios</t>
  </si>
  <si>
    <t>LÊ PHƯỚC HUẾ</t>
  </si>
  <si>
    <t>Lê Phước Huế</t>
  </si>
  <si>
    <t>368/889C Cách Mạng Tháng Tám, phường 4, Quận Tân Bình</t>
  </si>
  <si>
    <t>0939 739 706</t>
  </si>
  <si>
    <t>59P1-085.82</t>
  </si>
  <si>
    <t>CHÂU VĨNH THÊM</t>
  </si>
  <si>
    <t>Châu Vĩnh Thêm</t>
  </si>
  <si>
    <t>47 Đinh Điền, phường 2, quận Tân Bình</t>
  </si>
  <si>
    <t>0907 620 979</t>
  </si>
  <si>
    <t>51F-091.08</t>
  </si>
  <si>
    <t>CÔNG TY TNHH DV TM VÀ SẢN XUẤT LẠC HƯNG</t>
  </si>
  <si>
    <t>Trần Huệ Hưng</t>
  </si>
  <si>
    <t>382 Hoàng Văn Thụ, phường 4, quận Tân Bình</t>
  </si>
  <si>
    <t>08 3811 0466</t>
  </si>
  <si>
    <t>50F-0985</t>
  </si>
  <si>
    <t>NGUYỄN HIỆP ĐỨC</t>
  </si>
  <si>
    <t>51F-113.44</t>
  </si>
  <si>
    <t>LÊ QUANG LIÊM</t>
  </si>
  <si>
    <t>Lê Quang Liêm</t>
  </si>
  <si>
    <t>348/54 Hoàng Văn Thụ, phường 4, quận Tân Bình</t>
  </si>
  <si>
    <t>0907 977 666</t>
  </si>
  <si>
    <t>51F-12.154</t>
  </si>
  <si>
    <t>Lexus</t>
  </si>
  <si>
    <t>04/07/2015</t>
  </si>
  <si>
    <t>HUỲNH TRUNG DŨNG</t>
  </si>
  <si>
    <t>0907.466.969</t>
  </si>
  <si>
    <t>51F-122.59</t>
  </si>
  <si>
    <t>NGUYỄN BÁ PHONG</t>
  </si>
  <si>
    <t>Nguyễn Bá Phong</t>
  </si>
  <si>
    <t>27/37/23 Nguyễn Đình Khơi, phường 4, quận Tân Bình</t>
  </si>
  <si>
    <t>0903 820 061</t>
  </si>
  <si>
    <t>52F-1234</t>
  </si>
  <si>
    <t>BÙI THẾ HƯNG</t>
  </si>
  <si>
    <t>Bùi Thế Hưng</t>
  </si>
  <si>
    <t>64 Út tịch, phường 4, quận Tân Bình</t>
  </si>
  <si>
    <t>0913 916 687</t>
  </si>
  <si>
    <t>51F-124.12</t>
  </si>
  <si>
    <t xml:space="preserve">Mercedes Benz </t>
  </si>
  <si>
    <t>NGUYỄN HÁT GIANG</t>
  </si>
  <si>
    <t>Nguyễn Hát Giang</t>
  </si>
  <si>
    <t>573 Hoàng Văn Thụ, phường 4, quận Tân Bình, Tp. HCM</t>
  </si>
  <si>
    <t>0988.330.990</t>
  </si>
  <si>
    <t>51F-124.28</t>
  </si>
  <si>
    <t>Camry
( 5 chỗ)</t>
  </si>
  <si>
    <t>51B-134.70</t>
  </si>
  <si>
    <t>51B-137.70</t>
  </si>
  <si>
    <t>51B-138.71</t>
  </si>
  <si>
    <t>NGUYỄN VĂN DŨNG</t>
  </si>
  <si>
    <t>Nguyễn Văn Dũng</t>
  </si>
  <si>
    <t>1407 Hoàng Văn Thụ, phường 4, quận Tân Bình</t>
  </si>
  <si>
    <t xml:space="preserve">0903 393 593 </t>
  </si>
  <si>
    <t>51B-143.73</t>
  </si>
  <si>
    <t>CÔNG TY LUẬT TNHH SÀI GÒN Á CHÂU</t>
  </si>
  <si>
    <t>Cty Luật TNHH Sài Gòn Á Châu</t>
  </si>
  <si>
    <t>Phạm Đình Hưng</t>
  </si>
  <si>
    <t>40/21 Bàu Cát 2, phường 14, quận Tân Bình</t>
  </si>
  <si>
    <t>0903 759 409</t>
  </si>
  <si>
    <t>51A-156.65</t>
  </si>
  <si>
    <t>ĐINH VĂN MINH</t>
  </si>
  <si>
    <t>Đinh Văn Minh</t>
  </si>
  <si>
    <t>70/18 Hiệp Nhất, phường 4, quận Tân Bình</t>
  </si>
  <si>
    <t>0907 230 663</t>
  </si>
  <si>
    <t>54X-1596</t>
  </si>
  <si>
    <t>Xe tải</t>
  </si>
  <si>
    <t>LÊ XUÂN HUY</t>
  </si>
  <si>
    <t>Lê Xuân Huy</t>
  </si>
  <si>
    <t>35/23 Lê Bình, phường 4, quận Tân Bình</t>
  </si>
  <si>
    <t>0907 898 943</t>
  </si>
  <si>
    <t>51F-162.44</t>
  </si>
  <si>
    <t>Toyota Fortuner</t>
  </si>
  <si>
    <t>22/06/2015</t>
  </si>
  <si>
    <t>Huỳnh Trung Dũng</t>
  </si>
  <si>
    <t>78/3/3 Tân Hòa Đông, phường 14, quận 6, Tp. Hồ Chí Minh</t>
  </si>
  <si>
    <t>51F-163.26</t>
  </si>
  <si>
    <t>Cherrolet
( 5 chố)</t>
  </si>
  <si>
    <t>LÊ TRỌNG KHANG</t>
  </si>
  <si>
    <t>Lê Trọng Khang</t>
  </si>
  <si>
    <t>437/2/17/7 Hoàng Văn Thụ, phường 4, quận Tân Bình, Tp.HCM</t>
  </si>
  <si>
    <t>0908 589 596</t>
  </si>
  <si>
    <t>51F-178.82</t>
  </si>
  <si>
    <t>Ford Eco-Sport
( 5 chỗ)</t>
  </si>
  <si>
    <t>NGUYỄN THANH LÂM</t>
  </si>
  <si>
    <t>Nguyễn Thanh Lâm</t>
  </si>
  <si>
    <t>187 Phạm Văn Hai, phường 5, quận Tân Bình</t>
  </si>
  <si>
    <t>0902 899 859</t>
  </si>
  <si>
    <t>51A-185.37</t>
  </si>
  <si>
    <t>Ford Focus</t>
  </si>
  <si>
    <t>59P1-192.21</t>
  </si>
  <si>
    <t>17/06/2015</t>
  </si>
  <si>
    <t>NGUYỄN VĂN LÂM</t>
  </si>
  <si>
    <t>Nguyễn Văn Lâm</t>
  </si>
  <si>
    <t>51F-207.17</t>
  </si>
  <si>
    <t>TRẦN TUẤN ANH</t>
  </si>
  <si>
    <t>Trần Tuấn Anh</t>
  </si>
  <si>
    <t>68/6 Cách Mạng Tháng 8, phường 4, quận Tân Bình</t>
  </si>
  <si>
    <t>0903 023 212</t>
  </si>
  <si>
    <t>52U-2087</t>
  </si>
  <si>
    <t>NGUYỄN NGỌC HUY</t>
  </si>
  <si>
    <t>Nguyễn Ngọc Huy</t>
  </si>
  <si>
    <t>E76 Xuân Hồng, phường 12, quận Tân Bình</t>
  </si>
  <si>
    <t>0903 888 550</t>
  </si>
  <si>
    <t>51C-217.21</t>
  </si>
  <si>
    <t>09/06/2015</t>
  </si>
  <si>
    <t>NGUYỄN THÀNH VŨ</t>
  </si>
  <si>
    <t>Nguyễn Thành Vũ</t>
  </si>
  <si>
    <t>1/5 Nguyễn Đình Khơi, phường 4, quận Tân Bình</t>
  </si>
  <si>
    <t>0909.491.928</t>
  </si>
  <si>
    <t>29L-2222</t>
  </si>
  <si>
    <t>Toyota
(4 chỗ)</t>
  </si>
  <si>
    <t>NGUYỄN HOÀNG BẢO</t>
  </si>
  <si>
    <t>0939269511</t>
  </si>
  <si>
    <t>60A-224.76</t>
  </si>
  <si>
    <t>NGUYỄN QUỐC VƯƠNG</t>
  </si>
  <si>
    <t>0938.153.978</t>
  </si>
  <si>
    <t>51F-229.59</t>
  </si>
  <si>
    <t>CÔNG TY CP GIAO NHẬN CHUCHONAM</t>
  </si>
  <si>
    <t>Cty CP giao nhận ChuChoNam</t>
  </si>
  <si>
    <t>Lê Văn Chu</t>
  </si>
  <si>
    <t>348/12 Hoàng Văn Thụ, phường 4, quận Tân Bình</t>
  </si>
  <si>
    <t>0903 732 844</t>
  </si>
  <si>
    <t>51A-246.51</t>
  </si>
  <si>
    <t>Ford Everest</t>
  </si>
  <si>
    <t>NGUYỄN NGỌC PHƯỚC</t>
  </si>
  <si>
    <t>Nguyễn Ngọc Phước</t>
  </si>
  <si>
    <t>540 Hoàng Văn Thụ, phường 4, quận Tân Bình</t>
  </si>
  <si>
    <t>0903 737 531</t>
  </si>
  <si>
    <t>56P-2625</t>
  </si>
  <si>
    <t>LÊ PHẠM THÀNH CÔNG</t>
  </si>
  <si>
    <t>Lê Phạm Thành Công</t>
  </si>
  <si>
    <t>521/69/20 Nguyễn Đình Khơi, phường 4, quận Tân Bình</t>
  </si>
  <si>
    <t>0918341076</t>
  </si>
  <si>
    <t>56N-269.33</t>
  </si>
  <si>
    <t>CÔNG TY TNHH MTV TM - DV VIỆT THỔ</t>
  </si>
  <si>
    <t>CT TNHH MTV TM - DV Việt Thổ</t>
  </si>
  <si>
    <t>52Z-2739</t>
  </si>
  <si>
    <t>NGUYỄN THANH TRỰC</t>
  </si>
  <si>
    <t>Nguyễn Thanh Trực</t>
  </si>
  <si>
    <t>14-16-18 Song Thành, KCN Tân Tạo, quận Bình Tân</t>
  </si>
  <si>
    <t>0906.654.629</t>
  </si>
  <si>
    <t>52LD-2832</t>
  </si>
  <si>
    <t>Hyundai Santafe</t>
  </si>
  <si>
    <t>513 Lý Thường Kiệt, phường 8, quận Tân Bình</t>
  </si>
  <si>
    <t>0918 771 451</t>
  </si>
  <si>
    <t>52Z-2852</t>
  </si>
  <si>
    <t>05/09/2015</t>
  </si>
  <si>
    <t>NGÔ HẢI CƯỜNG</t>
  </si>
  <si>
    <t>147/20 Ni Sư Huỳnh Liên, phường 10, quận Tân Bình, TP.HCM</t>
  </si>
  <si>
    <t>0903.772.102</t>
  </si>
  <si>
    <t>51A-301.29</t>
  </si>
  <si>
    <t>04/09/2015</t>
  </si>
  <si>
    <t>NGUYỄN THỊ HIỀN</t>
  </si>
  <si>
    <t>101/17/3 đường Gò Dầu, phường Tân Quý, Q.QP,TP.HCM</t>
  </si>
  <si>
    <t>0949.697.071</t>
  </si>
  <si>
    <t>51F-305.97</t>
  </si>
  <si>
    <t>GIÀNG QUYẾT CHIẾN</t>
  </si>
  <si>
    <t>Giàng Quyết Chiến</t>
  </si>
  <si>
    <t>268/44 Nguyễn Thái Bình, phường 12, quận Tân Bình</t>
  </si>
  <si>
    <t>0902 262 089</t>
  </si>
  <si>
    <t>51C-307.51</t>
  </si>
  <si>
    <t>NGÔ CÔNG LINH</t>
  </si>
  <si>
    <t>Ngô Công Linh</t>
  </si>
  <si>
    <t>86/27/4/1 Trường Chinh, phường 4, quận Tân Bình</t>
  </si>
  <si>
    <t>0903 869 672</t>
  </si>
  <si>
    <t>51C-30969</t>
  </si>
  <si>
    <t>TRẦN THỊ TUYẾT VÂN</t>
  </si>
  <si>
    <t>Bà</t>
  </si>
  <si>
    <t>97/9 Qaung Trung, phường 8, quận Gò Vấp, Tp.HCM</t>
  </si>
  <si>
    <t>0909.732.074</t>
  </si>
  <si>
    <t>54U-3106</t>
  </si>
  <si>
    <t>Huyndai 
(3 chỗ)</t>
  </si>
  <si>
    <t xml:space="preserve">PHAN THANH TÚ </t>
  </si>
  <si>
    <t xml:space="preserve">Phan Thanh Tú </t>
  </si>
  <si>
    <t>360 Hoàng Văn Thụ, phường 4, quận Tân Bình</t>
  </si>
  <si>
    <t>0918 348 119</t>
  </si>
  <si>
    <t>51A-330.86</t>
  </si>
  <si>
    <t>Everest</t>
  </si>
  <si>
    <t>NGUYỄN TẤN CHÍNH</t>
  </si>
  <si>
    <t>Nguyễn Tấn Chính</t>
  </si>
  <si>
    <t>77/25 Đường số 4, phường 12, quận Tân Bình</t>
  </si>
  <si>
    <t>098 451 554</t>
  </si>
  <si>
    <t>56S-3399</t>
  </si>
  <si>
    <t>0906 040 422</t>
  </si>
  <si>
    <t>53M-3523</t>
  </si>
  <si>
    <t>CÔNG TY TNHH TÂN HƯNG THỊNH</t>
  </si>
  <si>
    <t>Ngô Ngọc Minh Nhựt</t>
  </si>
  <si>
    <t>Ngô Ngọc Minh Nhật</t>
  </si>
  <si>
    <t>382 Hoàng Văn Thụ, phường 4, quận Tân Bình</t>
  </si>
  <si>
    <t>0908 058 510</t>
  </si>
  <si>
    <t>52V-3624</t>
  </si>
  <si>
    <t>Ford Escape</t>
  </si>
  <si>
    <t>11/09/2015</t>
  </si>
  <si>
    <t>ĐỖ NGỌC HOÀNG</t>
  </si>
  <si>
    <t>64/13 Xuân Diệu, phường 4, Quận Tân Bình, Tp.HCM</t>
  </si>
  <si>
    <t>51A-376.70</t>
  </si>
  <si>
    <t>CÔNG TY CP THIẾT BỊ CÔNG NGHIỆP HỮU HỒNG</t>
  </si>
  <si>
    <t>Huỳnh Văn Lâm</t>
  </si>
  <si>
    <t>Phó tổng Giám đốc</t>
  </si>
  <si>
    <t>157 - 159 Xuân Hồng, phường 12, quận Tân Bình</t>
  </si>
  <si>
    <t>38 11 74 54</t>
  </si>
  <si>
    <t>56P-3849</t>
  </si>
  <si>
    <t>Honda CR-V</t>
  </si>
  <si>
    <t xml:space="preserve">NGÂN HÀNG PHƯƠNG ĐÔNG  </t>
  </si>
  <si>
    <t>Phạm Anh Tuấn</t>
  </si>
  <si>
    <t>435GH Hoàng Văn Thụ, phường 4, quận Tân Bình</t>
  </si>
  <si>
    <t>0909 424 800</t>
  </si>
  <si>
    <t>51A-395.53</t>
  </si>
  <si>
    <t>Hyundai Starex</t>
  </si>
  <si>
    <t>52LD-4303</t>
  </si>
  <si>
    <t>PHẠM KHANG AN</t>
  </si>
  <si>
    <t>Phạm Khang An</t>
  </si>
  <si>
    <t>538 Hoàng Văn Thụ, phường 4, quận Tân Bình</t>
  </si>
  <si>
    <t>0903 732 818</t>
  </si>
  <si>
    <t>51A-442.98</t>
  </si>
  <si>
    <t>Toyota Camry</t>
  </si>
  <si>
    <t>NGUYỄN TIẾN DŨNG</t>
  </si>
  <si>
    <t>Nguyễn Tiến Dũng</t>
  </si>
  <si>
    <t>126 Cách Mạng Tháng 8, phường 12, quận Tân Bình</t>
  </si>
  <si>
    <t>0903 838 821</t>
  </si>
  <si>
    <t>56S-4497</t>
  </si>
  <si>
    <t>Land Cruiser</t>
  </si>
  <si>
    <t>CN CÔNG TY CP SỮA VIỆT NAM</t>
  </si>
  <si>
    <t>CN Cty CP sữa Việt Nam</t>
  </si>
  <si>
    <t>Lê Thị Ngọc Thúy</t>
  </si>
  <si>
    <t>9 Đại lộ Tự Do Visip 1, Thuận An, Bình Dương</t>
  </si>
  <si>
    <t>0903 323 654</t>
  </si>
  <si>
    <t>51A-454.43</t>
  </si>
  <si>
    <t>53S-4752</t>
  </si>
  <si>
    <t>NGUYỄN NGỌC THANH</t>
  </si>
  <si>
    <t>Nguyễn Ngọc Thanh</t>
  </si>
  <si>
    <t>552-554 Hoàng Văn Thụ, phường 4, quận Tân Bình</t>
  </si>
  <si>
    <t>0903 939 906</t>
  </si>
  <si>
    <t>52X-4957</t>
  </si>
  <si>
    <t>Jolie</t>
  </si>
  <si>
    <t>NGUYỄN VĂN CÔNG</t>
  </si>
  <si>
    <t>Nguyễn Văn Công</t>
  </si>
  <si>
    <t>30 Nguyễn Đình Khơi, phường 4, Quận Tân Bình, Tp.HCM</t>
  </si>
  <si>
    <t>0902 895 324</t>
  </si>
  <si>
    <t>51C-497.35</t>
  </si>
  <si>
    <t>CÔNG TY THÀNH HƯNG</t>
  </si>
  <si>
    <t>Công Ty Thành Hưng</t>
  </si>
  <si>
    <t>Lê Việt Hùng</t>
  </si>
  <si>
    <t>3A-4A Xuân Diệu, phường 4, quận Tân Bình</t>
  </si>
  <si>
    <t>0838 423 942
0838 453 627</t>
  </si>
  <si>
    <t>51C-501.11</t>
  </si>
  <si>
    <t>51A-503.14</t>
  </si>
  <si>
    <t>Nguyễn Hoàng Bảo</t>
  </si>
  <si>
    <t>262/17 Lê Văn Sỹ, phường 1, quận Tân Bình</t>
  </si>
  <si>
    <t>0939 269 511</t>
  </si>
  <si>
    <t>60M-5102</t>
  </si>
  <si>
    <t>NGUYỄN VĂN TỚI</t>
  </si>
  <si>
    <t>Nguyễn Văn Tới</t>
  </si>
  <si>
    <t>503 Hoàng Văn Thụ, phường 4, quận Tân Bình</t>
  </si>
  <si>
    <t>0908 150 297</t>
  </si>
  <si>
    <t>52T-5240</t>
  </si>
  <si>
    <t>Toyota Lexus</t>
  </si>
  <si>
    <t>TRẦN VĂN TÂN</t>
  </si>
  <si>
    <t>Trần Văn Tân</t>
  </si>
  <si>
    <t>248/2 Hoàng Văn Thụ, phường 4, quận Tân Bình</t>
  </si>
  <si>
    <t>0908 368 881</t>
  </si>
  <si>
    <t>56S-5468</t>
  </si>
  <si>
    <t>51A-571.70</t>
  </si>
  <si>
    <t>61L-5722</t>
  </si>
  <si>
    <t>LÊ BẮC SINH</t>
  </si>
  <si>
    <t>Lê Bắc Sinh</t>
  </si>
  <si>
    <t>6/4 Út Tịch, phường 4, quận Tân Bình</t>
  </si>
  <si>
    <t>0909 169 989</t>
  </si>
  <si>
    <t>52X-5735</t>
  </si>
  <si>
    <t>Toyota</t>
  </si>
  <si>
    <t>CÔNG TY TNHH TM DV TÍN SƠN</t>
  </si>
  <si>
    <t>Cty TNHH TM DV Tín Sơn</t>
  </si>
  <si>
    <t>546 Hoàng Văn Thụ, phường 4, quận Tân Bình</t>
  </si>
  <si>
    <t>0908 899 677</t>
  </si>
  <si>
    <t>51A-574.65</t>
  </si>
  <si>
    <t>Audi Q7</t>
  </si>
  <si>
    <t>P</t>
  </si>
  <si>
    <t>NGUYỄN THỊ KIM LAN</t>
  </si>
  <si>
    <t>Nguyễn Thị Kim Lan</t>
  </si>
  <si>
    <t>8/15/20 Nguyễn Đình Khơi, phường 4, quận Tân Bình</t>
  </si>
  <si>
    <t>0909 021 939</t>
  </si>
  <si>
    <t>56N-5815</t>
  </si>
  <si>
    <t>HỶ LÂM MÔN</t>
  </si>
  <si>
    <t>Hỷ Lâm Môn</t>
  </si>
  <si>
    <t>Nguyễn Văn Dũng</t>
  </si>
  <si>
    <t>455 Hoàng Văn Thụ, phường 4, quận Tân Bình</t>
  </si>
  <si>
    <t>3 811 6171</t>
  </si>
  <si>
    <t>51C-582.11</t>
  </si>
  <si>
    <t>Tải 500kg</t>
  </si>
  <si>
    <t>61N-5831</t>
  </si>
  <si>
    <t>CÔNG TY TNHH NTĐ VIỆT NHẬT</t>
  </si>
  <si>
    <t>CTy TNHH NTĐ Việt Nhật</t>
  </si>
  <si>
    <t>Nguyễn Thị Định</t>
  </si>
  <si>
    <t>521/91/56 Hoàng Văn Thụ, phường 4, quận Tân Bình</t>
  </si>
  <si>
    <t>0906 810 565
0903 720 559</t>
  </si>
  <si>
    <t>51A-587.55</t>
  </si>
  <si>
    <t>22/05/2015</t>
  </si>
  <si>
    <t>64/15 Đường A2, phường 4, quận Tân Bình, Tp.HCM</t>
  </si>
  <si>
    <t>0903.888.550</t>
  </si>
  <si>
    <t>51C-596.40</t>
  </si>
  <si>
    <t>Tải Kia
( 1 tấn 65, 3 chỗ)</t>
  </si>
  <si>
    <t>HOÀNG VĂN VINH</t>
  </si>
  <si>
    <t>Hoàng Văn Vinh</t>
  </si>
  <si>
    <t>471 Hoàng Văn Thụ, phường 4, quận Tân Bình</t>
  </si>
  <si>
    <t>0838 457 418</t>
  </si>
  <si>
    <t>52V-5995</t>
  </si>
  <si>
    <t>PHẠM TRÍ ĐỨC</t>
  </si>
  <si>
    <t>521/91/4B Hoàng Văn Thụ, phường 4, quận Tân Bình</t>
  </si>
  <si>
    <t>0902.829.273</t>
  </si>
  <si>
    <t>51A-633.18</t>
  </si>
  <si>
    <t>Mitsubishi
(7 chỗ)</t>
  </si>
  <si>
    <t>TRẦN VĂN MÔ</t>
  </si>
  <si>
    <t>Trần Văn Mô</t>
  </si>
  <si>
    <t>6 Lê Bình, phường 4, quận Tân Bình</t>
  </si>
  <si>
    <t>0913 646 538</t>
  </si>
  <si>
    <t>51A-635.96</t>
  </si>
  <si>
    <t>Mitsubishi</t>
  </si>
  <si>
    <t>NGUYỄN HOÀNG DIỆU LINH</t>
  </si>
  <si>
    <t>0169.556.8282</t>
  </si>
  <si>
    <t>51C-636.14</t>
  </si>
  <si>
    <t>NGUYỄN HỮU TRỌNG</t>
  </si>
  <si>
    <t>Đội 12 khu C thôn Hiệp Thuận, Xã Hiệp Thuận, huyện Phúc Thọ, Hà Nội</t>
  </si>
  <si>
    <t>0903.891.516</t>
  </si>
  <si>
    <t>51C-642.46</t>
  </si>
  <si>
    <t>LƯU QUỐC HUYỀN</t>
  </si>
  <si>
    <t>Lưu Quốc Huyền</t>
  </si>
  <si>
    <t>981/14A Cách Mạng Tháng 8, phường 7, quận Tân Bình</t>
  </si>
  <si>
    <t>0902 312 668</t>
  </si>
  <si>
    <t>51A-665.65</t>
  </si>
  <si>
    <t>TRẦN HOÀNG QUÝ</t>
  </si>
  <si>
    <t>Trần Hoàng Quý</t>
  </si>
  <si>
    <t>500/47 Phạm Văn Hai, phường 3, quận Tân Bình</t>
  </si>
  <si>
    <t>0938 991 369</t>
  </si>
  <si>
    <t>52N-6678</t>
  </si>
  <si>
    <t>NGÔ NGỌC MINH NHẬT</t>
  </si>
  <si>
    <t>Ngô Ngọc Minh Nhật</t>
  </si>
  <si>
    <t>54S-6844</t>
  </si>
  <si>
    <t>56N-6956</t>
  </si>
  <si>
    <t>Toyota Venza</t>
  </si>
  <si>
    <t>PHẠM ĐĂNG KHOA</t>
  </si>
  <si>
    <t>Phạm Đăng Khoa</t>
  </si>
  <si>
    <t>314 Cách Mạng Tháng 8, phường 4, quận Tân Bình</t>
  </si>
  <si>
    <t>0908 100 983</t>
  </si>
  <si>
    <t>51A-720.79</t>
  </si>
  <si>
    <t>51A-723.79</t>
  </si>
  <si>
    <t>Captiva</t>
  </si>
  <si>
    <t>NGÔ KIM TUYẾN</t>
  </si>
  <si>
    <t>Ngô Kim Tuyến</t>
  </si>
  <si>
    <t>20/7/5 Trung Lan, phường 12, quận Tân Bình</t>
  </si>
  <si>
    <t>0909 98 89 98</t>
  </si>
  <si>
    <t>51A-756.03</t>
  </si>
  <si>
    <t>NGÔ NGỌC HÀ</t>
  </si>
  <si>
    <t>Ngô Ngọc Hà</t>
  </si>
  <si>
    <t>27/4 ấp Đông Lân, xã Bà Điểm, Hóc Môn</t>
  </si>
  <si>
    <t>0918 086 367</t>
  </si>
  <si>
    <t>56N-7697</t>
  </si>
  <si>
    <t>66S-7737</t>
  </si>
  <si>
    <t>56P-7920</t>
  </si>
  <si>
    <t>NGUYỄN HOÀNG PHÚC</t>
  </si>
  <si>
    <t>Nguyễn Hoàng Phúc</t>
  </si>
  <si>
    <t>358 Hoàng Văn Thụ, phường 4, quận Tân Bình</t>
  </si>
  <si>
    <t>0933 553 663</t>
  </si>
  <si>
    <t>51A-794.56</t>
  </si>
  <si>
    <t>Mazda</t>
  </si>
  <si>
    <t>01/09/2015</t>
  </si>
  <si>
    <t>PHAN VĂN HUYNH</t>
  </si>
  <si>
    <t>Triệu Thượng, Triệu Phong, Quảng Trị</t>
  </si>
  <si>
    <t>0988.200.166</t>
  </si>
  <si>
    <t>72N-8116</t>
  </si>
  <si>
    <t>LÊ VĂN RU</t>
  </si>
  <si>
    <t>Lê Văn Ru</t>
  </si>
  <si>
    <t>185/5 Ni Sư Huỳnh Liên, Phường 10, Quận Tân Bình</t>
  </si>
  <si>
    <t>0908 700 108</t>
  </si>
  <si>
    <t>51A-828.54</t>
  </si>
  <si>
    <t>Toyota Innova
( 7 chỗ)</t>
  </si>
  <si>
    <t>TRẦN VĂN BIỆN</t>
  </si>
  <si>
    <t>Trần Văn Biện</t>
  </si>
  <si>
    <t>41 Út Tịch, phường 4, quận Tân Bình</t>
  </si>
  <si>
    <t>0902 807 690</t>
  </si>
  <si>
    <t>52Z-8510</t>
  </si>
  <si>
    <t>NGUYỄN ANH TUẤN</t>
  </si>
  <si>
    <t>Nguyễn Anh Tuấn</t>
  </si>
  <si>
    <t>2/142/26 Thiên Phướng, phường 9, quận Tân Bình</t>
  </si>
  <si>
    <t>0918 193 653</t>
  </si>
  <si>
    <t>51A-857.28</t>
  </si>
  <si>
    <t>NGUYỄN HỮU THÊM</t>
  </si>
  <si>
    <t>Nguyễn Hữu Thêm</t>
  </si>
  <si>
    <t>491 Hoàng Văn thụ, phường 4, quận Tân Bình</t>
  </si>
  <si>
    <t>51A-866.14</t>
  </si>
  <si>
    <t>NGUYỄN DUY THÁI DƯƠNG</t>
  </si>
  <si>
    <t>Nguyễn Duy Thái Dương</t>
  </si>
  <si>
    <t>71/22Nguyễn Bặc, phường 3, quận Tân Bình</t>
  </si>
  <si>
    <t>0913 571 391</t>
  </si>
  <si>
    <t>51A-868.16</t>
  </si>
  <si>
    <t>10/06/2015</t>
  </si>
  <si>
    <t>51A-883.81</t>
  </si>
  <si>
    <t>Fortuner
(07 chỗ)</t>
  </si>
  <si>
    <t>PHẠM HOÀNG HẢI</t>
  </si>
  <si>
    <t>Phạm Hoàng Hải</t>
  </si>
  <si>
    <t>27A Chung cư 350 Hoàng Văn Thụ, phường 4, quận Tân Bình</t>
  </si>
  <si>
    <t>0975 005 678</t>
  </si>
  <si>
    <t>51A-903.86</t>
  </si>
  <si>
    <t>ĐẶNG HOÀI THANH</t>
  </si>
  <si>
    <t>Đặng Hoài Thanh</t>
  </si>
  <si>
    <t>437/3/28 Hoàng Văn Thụ, phường 4, quận Tân Bình</t>
  </si>
  <si>
    <t>0909 808 272</t>
  </si>
  <si>
    <t>50Z-9281</t>
  </si>
  <si>
    <t>54X-9441</t>
  </si>
  <si>
    <t>52Z-9616</t>
  </si>
  <si>
    <t>51A-968.09</t>
  </si>
  <si>
    <t>NGUYỄN MINH CƯỜNG</t>
  </si>
  <si>
    <t>Nguyễn Minh Cường</t>
  </si>
  <si>
    <t>27/37/57 Nguyễn Đình Khơi, phường 4, quận Tân Bình</t>
  </si>
  <si>
    <t>0903 655 062</t>
  </si>
  <si>
    <t>51A-983.91</t>
  </si>
  <si>
    <t>Hyunhdai</t>
  </si>
  <si>
    <t>NGUYỄN THỊ MAI</t>
  </si>
  <si>
    <t>Nguyễn Thị Mai</t>
  </si>
  <si>
    <t>483 Hoàng Văn Thụ, phường 4, quận Tân Bình</t>
  </si>
  <si>
    <t>08 39 481 972</t>
  </si>
  <si>
    <t>51A-986.92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</si>
</sst>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£&quot;* #,##0.00_-;\-&quot;£&quot;* #,##0.00_-;_-&quot;£&quot;* &quot;-&quot;??_-;_-@_-"/>
  </numFmts>
  <fonts count="19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b/>
      <sz val="11"/>
      <name val="Times New Roman"/>
      <family val="1"/>
    </font>
    <font>
      <b/>
      <sz val="12.5"/>
      <name val="Times New Roman"/>
      <family val="1"/>
    </font>
    <font>
      <sz val="11.5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7"/>
      <name val="Times New Roman"/>
      <family val="1"/>
    </font>
    <font>
      <sz val="17"/>
      <name val="Times New Roman"/>
      <family val="1"/>
    </font>
    <font>
      <b/>
      <sz val="13"/>
      <name val="Times New Roman"/>
      <family val="1"/>
    </font>
    <font>
      <b/>
      <sz val="11.5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2" fillId="0" borderId="0" xfId="0" applyFont="1" applyFill="1"/>
    <xf numFmtId="14" fontId="3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14" fontId="8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7" fillId="0" borderId="1" xfId="0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center" wrapText="1"/>
    </xf>
    <xf numFmtId="14" fontId="1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2" xfId="0" quotePrefix="1" applyFont="1" applyFill="1" applyBorder="1" applyAlignment="1">
      <alignment horizontal="center" vertical="center" wrapText="1"/>
    </xf>
    <xf numFmtId="14" fontId="2" fillId="2" borderId="2" xfId="0" quotePrefix="1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4" fillId="2" borderId="2" xfId="0" quotePrefix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 wrapText="1"/>
    </xf>
    <xf numFmtId="3" fontId="13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4" fillId="2" borderId="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2" xfId="0" quotePrefix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3" borderId="2" xfId="0" quotePrefix="1" applyFont="1" applyFill="1" applyBorder="1" applyAlignment="1">
      <alignment horizontal="center" vertical="center" wrapText="1"/>
    </xf>
    <xf numFmtId="14" fontId="2" fillId="3" borderId="2" xfId="0" quotePrefix="1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5" fillId="3" borderId="2" xfId="0" quotePrefix="1" applyFont="1" applyFill="1" applyBorder="1" applyAlignment="1">
      <alignment horizontal="center" vertical="center" wrapText="1"/>
    </xf>
    <xf numFmtId="0" fontId="14" fillId="3" borderId="2" xfId="0" quotePrefix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3" fontId="13" fillId="3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2" fillId="0" borderId="2" xfId="1" quotePrefix="1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2" xfId="0" quotePrefix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244751</xdr:colOff>
      <xdr:row>2</xdr:row>
      <xdr:rowOff>27333</xdr:rowOff>
    </xdr:from>
    <xdr:to>
      <xdr:col>3</xdr:col>
      <xdr:colOff>838200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244751" y="0"/>
          <a:ext cx="86967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41"/>
  <sheetViews>
    <sheetView tabSelected="1" topLeftCell="A19" zoomScaleNormal="100" workbookViewId="0">
      <selection activeCell="U24" sqref="U24"/>
    </sheetView>
  </sheetViews>
  <sheetFormatPr defaultRowHeight="20.25" x14ac:dyDescent="0.2"/>
  <cols>
    <col min="1" max="1" width="4.140625" style="1" customWidth="1"/>
    <col min="2" max="2" width="6" style="1" hidden="1" customWidth="1"/>
    <col min="3" max="3" width="10" style="117" hidden="1" customWidth="1"/>
    <col min="4" max="4" width="27.28515625" style="21" customWidth="1"/>
    <col min="5" max="5" width="24.42578125" style="55" hidden="1" customWidth="1"/>
    <col min="6" max="6" width="6.5703125" style="1" hidden="1" customWidth="1"/>
    <col min="7" max="7" width="19.5703125" style="1" hidden="1" customWidth="1"/>
    <col min="8" max="8" width="10.85546875" style="1" hidden="1" customWidth="1"/>
    <col min="9" max="9" width="32.85546875" style="118" hidden="1" customWidth="1"/>
    <col min="10" max="10" width="12.140625" style="16" hidden="1" customWidth="1"/>
    <col min="11" max="11" width="8.5703125" style="1" hidden="1" customWidth="1"/>
    <col min="12" max="12" width="16.42578125" style="17" customWidth="1"/>
    <col min="13" max="13" width="13.5703125" style="24" hidden="1" customWidth="1"/>
    <col min="14" max="14" width="20.85546875" style="24" hidden="1" customWidth="1"/>
    <col min="15" max="15" width="10.7109375" style="24" hidden="1" customWidth="1"/>
    <col min="16" max="16" width="21" style="24" customWidth="1"/>
    <col min="17" max="17" width="20" style="24" customWidth="1"/>
    <col min="18" max="16384" width="9.140625" style="11"/>
  </cols>
  <sheetData>
    <row r="1" spans="1:21" ht="14.25" hidden="1" customHeight="1" x14ac:dyDescent="0.2">
      <c r="B1" s="2" t="s">
        <v>0</v>
      </c>
      <c r="C1" s="3"/>
      <c r="D1" s="4"/>
      <c r="E1" s="5"/>
      <c r="F1" s="5"/>
      <c r="G1" s="2"/>
      <c r="H1" s="5"/>
      <c r="I1" s="6"/>
      <c r="J1" s="7"/>
      <c r="K1" s="5"/>
      <c r="L1" s="8"/>
      <c r="M1" s="5"/>
      <c r="N1" s="9"/>
      <c r="O1" s="9"/>
      <c r="P1" s="10"/>
      <c r="Q1" s="10"/>
    </row>
    <row r="2" spans="1:21" ht="18" hidden="1" customHeight="1" x14ac:dyDescent="0.2">
      <c r="A2" s="5" t="s">
        <v>1</v>
      </c>
      <c r="B2" s="9"/>
      <c r="C2" s="12"/>
      <c r="D2" s="13"/>
      <c r="E2" s="14"/>
      <c r="F2" s="14"/>
      <c r="G2" s="9"/>
      <c r="H2" s="14"/>
      <c r="I2" s="15"/>
      <c r="K2" s="14"/>
      <c r="M2" s="14"/>
      <c r="N2" s="9"/>
      <c r="O2" s="9"/>
      <c r="P2" s="18"/>
      <c r="Q2" s="18"/>
    </row>
    <row r="3" spans="1:21" ht="18" hidden="1" customHeight="1" x14ac:dyDescent="0.2">
      <c r="A3" s="19"/>
      <c r="B3" s="19"/>
      <c r="C3" s="20"/>
      <c r="E3" s="22"/>
      <c r="F3" s="19"/>
      <c r="G3" s="19"/>
      <c r="H3" s="19"/>
      <c r="I3" s="23"/>
      <c r="K3" s="19"/>
    </row>
    <row r="4" spans="1:21" s="26" customFormat="1" ht="51" customHeight="1" x14ac:dyDescent="0.35">
      <c r="A4" s="25" t="s">
        <v>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21" ht="14.25" customHeight="1" x14ac:dyDescent="0.2">
      <c r="A5" s="27"/>
      <c r="B5" s="27"/>
      <c r="C5" s="28"/>
      <c r="D5" s="29"/>
      <c r="E5" s="30"/>
      <c r="F5" s="27"/>
      <c r="G5" s="27"/>
      <c r="H5" s="27"/>
      <c r="I5" s="31"/>
      <c r="J5" s="32"/>
      <c r="K5" s="27"/>
      <c r="L5" s="33"/>
      <c r="M5" s="27"/>
      <c r="N5" s="27"/>
      <c r="O5" s="27"/>
      <c r="P5" s="27"/>
      <c r="Q5" s="27"/>
    </row>
    <row r="6" spans="1:21" s="41" customFormat="1" ht="33" x14ac:dyDescent="0.25">
      <c r="A6" s="34" t="s">
        <v>3</v>
      </c>
      <c r="B6" s="34" t="s">
        <v>4</v>
      </c>
      <c r="C6" s="35" t="s">
        <v>5</v>
      </c>
      <c r="D6" s="36" t="s">
        <v>6</v>
      </c>
      <c r="E6" s="37" t="s">
        <v>7</v>
      </c>
      <c r="F6" s="34"/>
      <c r="G6" s="34" t="s">
        <v>8</v>
      </c>
      <c r="H6" s="34" t="s">
        <v>9</v>
      </c>
      <c r="I6" s="34" t="s">
        <v>10</v>
      </c>
      <c r="J6" s="38" t="s">
        <v>11</v>
      </c>
      <c r="K6" s="34" t="s">
        <v>12</v>
      </c>
      <c r="L6" s="39" t="s">
        <v>13</v>
      </c>
      <c r="M6" s="34"/>
      <c r="N6" s="34" t="s">
        <v>14</v>
      </c>
      <c r="O6" s="34" t="s">
        <v>15</v>
      </c>
      <c r="P6" s="40" t="s">
        <v>16</v>
      </c>
      <c r="Q6" s="40" t="s">
        <v>17</v>
      </c>
    </row>
    <row r="7" spans="1:21" s="50" customFormat="1" ht="32.25" customHeight="1" x14ac:dyDescent="0.2">
      <c r="A7" s="42">
        <v>1</v>
      </c>
      <c r="B7" s="42">
        <v>2</v>
      </c>
      <c r="C7" s="42">
        <v>3</v>
      </c>
      <c r="D7" s="43" t="s">
        <v>18</v>
      </c>
      <c r="E7" s="44" t="s">
        <v>19</v>
      </c>
      <c r="F7" s="44" t="s">
        <v>20</v>
      </c>
      <c r="G7" s="44" t="s">
        <v>21</v>
      </c>
      <c r="H7" s="44" t="s">
        <v>22</v>
      </c>
      <c r="I7" s="44" t="s">
        <v>23</v>
      </c>
      <c r="J7" s="45" t="s">
        <v>24</v>
      </c>
      <c r="K7" s="46" t="s">
        <v>25</v>
      </c>
      <c r="L7" s="39" t="s">
        <v>26</v>
      </c>
      <c r="M7" s="47" t="str">
        <f>MID(L7,5,7)</f>
        <v>003.94</v>
      </c>
      <c r="N7" s="48" t="s">
        <v>27</v>
      </c>
      <c r="O7" s="49">
        <v>800000</v>
      </c>
      <c r="P7" s="40"/>
      <c r="Q7" s="40"/>
    </row>
    <row r="8" spans="1:21" s="50" customFormat="1" ht="50.25" customHeight="1" x14ac:dyDescent="0.2">
      <c r="A8" s="42">
        <v>2</v>
      </c>
      <c r="B8" s="42">
        <v>38</v>
      </c>
      <c r="C8" s="51">
        <v>42006</v>
      </c>
      <c r="D8" s="52" t="s">
        <v>28</v>
      </c>
      <c r="E8" s="44" t="s">
        <v>29</v>
      </c>
      <c r="F8" s="53" t="s">
        <v>20</v>
      </c>
      <c r="G8" s="53" t="s">
        <v>29</v>
      </c>
      <c r="H8" s="53"/>
      <c r="I8" s="53" t="s">
        <v>30</v>
      </c>
      <c r="J8" s="45" t="s">
        <v>31</v>
      </c>
      <c r="K8" s="54" t="s">
        <v>32</v>
      </c>
      <c r="L8" s="39" t="s">
        <v>33</v>
      </c>
      <c r="M8" s="47" t="str">
        <f>MID(L8,5,7)</f>
        <v>009.04</v>
      </c>
      <c r="N8" s="48" t="s">
        <v>27</v>
      </c>
      <c r="O8" s="49">
        <v>900000</v>
      </c>
      <c r="P8" s="40"/>
      <c r="Q8" s="40"/>
      <c r="R8" s="55"/>
      <c r="S8" s="55"/>
      <c r="T8" s="55"/>
      <c r="U8" s="55"/>
    </row>
    <row r="9" spans="1:21" s="50" customFormat="1" ht="37.5" x14ac:dyDescent="0.2">
      <c r="A9" s="42">
        <v>3</v>
      </c>
      <c r="B9" s="42">
        <v>15</v>
      </c>
      <c r="C9" s="51">
        <v>42006</v>
      </c>
      <c r="D9" s="43" t="s">
        <v>34</v>
      </c>
      <c r="E9" s="44" t="s">
        <v>35</v>
      </c>
      <c r="F9" s="44" t="s">
        <v>20</v>
      </c>
      <c r="G9" s="44" t="s">
        <v>35</v>
      </c>
      <c r="H9" s="44"/>
      <c r="I9" s="44" t="s">
        <v>36</v>
      </c>
      <c r="J9" s="45"/>
      <c r="K9" s="46" t="s">
        <v>25</v>
      </c>
      <c r="L9" s="56" t="s">
        <v>37</v>
      </c>
      <c r="M9" s="47" t="str">
        <f>MID(L9,6,7)</f>
        <v>011.05</v>
      </c>
      <c r="N9" s="48" t="s">
        <v>38</v>
      </c>
      <c r="O9" s="49">
        <v>400000</v>
      </c>
      <c r="P9" s="40"/>
      <c r="Q9" s="40"/>
      <c r="R9" s="57"/>
      <c r="S9" s="57"/>
      <c r="T9" s="57"/>
      <c r="U9" s="57"/>
    </row>
    <row r="10" spans="1:21" s="50" customFormat="1" ht="30" x14ac:dyDescent="0.2">
      <c r="A10" s="42">
        <v>4</v>
      </c>
      <c r="B10" s="42">
        <v>59</v>
      </c>
      <c r="C10" s="51">
        <v>42006</v>
      </c>
      <c r="D10" s="52" t="s">
        <v>39</v>
      </c>
      <c r="E10" s="44" t="s">
        <v>40</v>
      </c>
      <c r="F10" s="58" t="s">
        <v>20</v>
      </c>
      <c r="G10" s="53" t="s">
        <v>40</v>
      </c>
      <c r="H10" s="58"/>
      <c r="I10" s="53" t="s">
        <v>41</v>
      </c>
      <c r="J10" s="45" t="s">
        <v>42</v>
      </c>
      <c r="K10" s="54" t="s">
        <v>32</v>
      </c>
      <c r="L10" s="39" t="s">
        <v>43</v>
      </c>
      <c r="M10" s="47" t="str">
        <f t="shared" ref="M10:M16" si="0">MID(L10,5,7)</f>
        <v>011.30</v>
      </c>
      <c r="N10" s="48" t="s">
        <v>27</v>
      </c>
      <c r="O10" s="49">
        <v>900000</v>
      </c>
      <c r="P10" s="40"/>
      <c r="Q10" s="40"/>
    </row>
    <row r="11" spans="1:21" s="50" customFormat="1" ht="53.25" customHeight="1" x14ac:dyDescent="0.2">
      <c r="A11" s="42">
        <v>5</v>
      </c>
      <c r="B11" s="42">
        <v>2</v>
      </c>
      <c r="C11" s="51">
        <v>42006</v>
      </c>
      <c r="D11" s="52" t="s">
        <v>44</v>
      </c>
      <c r="E11" s="44" t="s">
        <v>45</v>
      </c>
      <c r="F11" s="53" t="s">
        <v>20</v>
      </c>
      <c r="G11" s="53" t="s">
        <v>46</v>
      </c>
      <c r="H11" s="59" t="s">
        <v>22</v>
      </c>
      <c r="I11" s="53" t="s">
        <v>47</v>
      </c>
      <c r="J11" s="45" t="s">
        <v>48</v>
      </c>
      <c r="K11" s="54" t="s">
        <v>32</v>
      </c>
      <c r="L11" s="39" t="s">
        <v>49</v>
      </c>
      <c r="M11" s="47" t="str">
        <f t="shared" si="0"/>
        <v>014.02</v>
      </c>
      <c r="N11" s="48" t="s">
        <v>50</v>
      </c>
      <c r="O11" s="49">
        <v>800000</v>
      </c>
      <c r="P11" s="40"/>
      <c r="Q11" s="40"/>
      <c r="R11" s="55"/>
      <c r="S11" s="55"/>
      <c r="T11" s="55"/>
      <c r="U11" s="55"/>
    </row>
    <row r="12" spans="1:21" s="50" customFormat="1" ht="25.5" x14ac:dyDescent="0.2">
      <c r="A12" s="42">
        <v>6</v>
      </c>
      <c r="B12" s="42">
        <v>77</v>
      </c>
      <c r="C12" s="51">
        <v>42006</v>
      </c>
      <c r="D12" s="52" t="s">
        <v>51</v>
      </c>
      <c r="E12" s="44" t="s">
        <v>52</v>
      </c>
      <c r="F12" s="58" t="s">
        <v>20</v>
      </c>
      <c r="G12" s="53" t="s">
        <v>52</v>
      </c>
      <c r="H12" s="58"/>
      <c r="I12" s="58" t="s">
        <v>53</v>
      </c>
      <c r="J12" s="45" t="s">
        <v>54</v>
      </c>
      <c r="K12" s="54" t="s">
        <v>32</v>
      </c>
      <c r="L12" s="39" t="s">
        <v>55</v>
      </c>
      <c r="M12" s="47" t="str">
        <f t="shared" si="0"/>
        <v>016.79</v>
      </c>
      <c r="N12" s="48" t="s">
        <v>56</v>
      </c>
      <c r="O12" s="49">
        <v>700000</v>
      </c>
      <c r="P12" s="40"/>
      <c r="Q12" s="40"/>
    </row>
    <row r="13" spans="1:21" s="55" customFormat="1" ht="33" x14ac:dyDescent="0.2">
      <c r="A13" s="42">
        <v>7</v>
      </c>
      <c r="B13" s="42">
        <v>111</v>
      </c>
      <c r="C13" s="51" t="s">
        <v>57</v>
      </c>
      <c r="D13" s="52" t="s">
        <v>58</v>
      </c>
      <c r="E13" s="44" t="s">
        <v>59</v>
      </c>
      <c r="F13" s="60" t="s">
        <v>20</v>
      </c>
      <c r="G13" s="53" t="str">
        <f>E13</f>
        <v>Huỳnh Thanh Tùng</v>
      </c>
      <c r="H13" s="60"/>
      <c r="I13" s="60" t="s">
        <v>60</v>
      </c>
      <c r="J13" s="61" t="s">
        <v>61</v>
      </c>
      <c r="K13" s="54">
        <v>1</v>
      </c>
      <c r="L13" s="39" t="s">
        <v>62</v>
      </c>
      <c r="M13" s="47" t="str">
        <f t="shared" si="0"/>
        <v>017.36</v>
      </c>
      <c r="N13" s="48" t="s">
        <v>63</v>
      </c>
      <c r="O13" s="49">
        <v>900000</v>
      </c>
      <c r="P13" s="40"/>
      <c r="Q13" s="40"/>
      <c r="R13" s="62"/>
      <c r="S13" s="62"/>
      <c r="T13" s="62"/>
      <c r="U13" s="62"/>
    </row>
    <row r="14" spans="1:21" s="57" customFormat="1" ht="33" x14ac:dyDescent="0.2">
      <c r="A14" s="42">
        <v>8</v>
      </c>
      <c r="B14" s="63">
        <v>25</v>
      </c>
      <c r="C14" s="64">
        <v>42006</v>
      </c>
      <c r="D14" s="65" t="s">
        <v>64</v>
      </c>
      <c r="E14" s="66" t="s">
        <v>65</v>
      </c>
      <c r="F14" s="66" t="s">
        <v>20</v>
      </c>
      <c r="G14" s="66" t="s">
        <v>66</v>
      </c>
      <c r="H14" s="66" t="s">
        <v>22</v>
      </c>
      <c r="I14" s="66" t="s">
        <v>67</v>
      </c>
      <c r="J14" s="67" t="s">
        <v>68</v>
      </c>
      <c r="K14" s="68" t="s">
        <v>69</v>
      </c>
      <c r="L14" s="69" t="s">
        <v>70</v>
      </c>
      <c r="M14" s="47" t="str">
        <f t="shared" si="0"/>
        <v>022.02</v>
      </c>
      <c r="N14" s="70" t="s">
        <v>71</v>
      </c>
      <c r="O14" s="71">
        <v>800000</v>
      </c>
      <c r="P14" s="72"/>
      <c r="Q14" s="72"/>
      <c r="R14" s="73"/>
      <c r="S14" s="73"/>
      <c r="T14" s="73"/>
      <c r="U14" s="73"/>
    </row>
    <row r="15" spans="1:21" s="50" customFormat="1" ht="26.25" customHeight="1" x14ac:dyDescent="0.2">
      <c r="A15" s="42">
        <v>9</v>
      </c>
      <c r="B15" s="42">
        <v>64</v>
      </c>
      <c r="C15" s="51">
        <v>42006</v>
      </c>
      <c r="D15" s="52" t="s">
        <v>72</v>
      </c>
      <c r="E15" s="44" t="s">
        <v>73</v>
      </c>
      <c r="F15" s="58" t="s">
        <v>20</v>
      </c>
      <c r="G15" s="53" t="s">
        <v>73</v>
      </c>
      <c r="H15" s="58"/>
      <c r="I15" s="58" t="s">
        <v>74</v>
      </c>
      <c r="J15" s="45" t="s">
        <v>75</v>
      </c>
      <c r="K15" s="54" t="s">
        <v>32</v>
      </c>
      <c r="L15" s="39" t="s">
        <v>76</v>
      </c>
      <c r="M15" s="47" t="str">
        <f t="shared" si="0"/>
        <v>023.50</v>
      </c>
      <c r="N15" s="48" t="s">
        <v>77</v>
      </c>
      <c r="O15" s="49">
        <v>600000</v>
      </c>
      <c r="P15" s="40"/>
      <c r="Q15" s="40"/>
      <c r="R15" s="57"/>
      <c r="S15" s="57"/>
      <c r="T15" s="57"/>
      <c r="U15" s="57"/>
    </row>
    <row r="16" spans="1:21" s="55" customFormat="1" ht="30" x14ac:dyDescent="0.2">
      <c r="A16" s="42">
        <v>10</v>
      </c>
      <c r="B16" s="63">
        <v>53</v>
      </c>
      <c r="C16" s="64">
        <v>42006</v>
      </c>
      <c r="D16" s="74" t="s">
        <v>78</v>
      </c>
      <c r="E16" s="66" t="s">
        <v>79</v>
      </c>
      <c r="F16" s="75" t="s">
        <v>20</v>
      </c>
      <c r="G16" s="75" t="s">
        <v>79</v>
      </c>
      <c r="H16" s="76"/>
      <c r="I16" s="75" t="s">
        <v>80</v>
      </c>
      <c r="J16" s="67" t="s">
        <v>81</v>
      </c>
      <c r="K16" s="77" t="s">
        <v>32</v>
      </c>
      <c r="L16" s="69" t="s">
        <v>82</v>
      </c>
      <c r="M16" s="47" t="str">
        <f t="shared" si="0"/>
        <v>0294</v>
      </c>
      <c r="N16" s="70" t="s">
        <v>83</v>
      </c>
      <c r="O16" s="71">
        <v>700000</v>
      </c>
      <c r="P16" s="72"/>
      <c r="Q16" s="72"/>
      <c r="R16" s="62"/>
      <c r="S16" s="62"/>
      <c r="T16" s="62"/>
      <c r="U16" s="62"/>
    </row>
    <row r="17" spans="1:21" s="62" customFormat="1" ht="37.5" x14ac:dyDescent="0.2">
      <c r="A17" s="42">
        <v>11</v>
      </c>
      <c r="B17" s="42">
        <v>5</v>
      </c>
      <c r="C17" s="78">
        <v>42006</v>
      </c>
      <c r="D17" s="43" t="s">
        <v>84</v>
      </c>
      <c r="E17" s="44" t="s">
        <v>85</v>
      </c>
      <c r="F17" s="44" t="s">
        <v>86</v>
      </c>
      <c r="G17" s="44" t="s">
        <v>87</v>
      </c>
      <c r="H17" s="44" t="s">
        <v>88</v>
      </c>
      <c r="I17" s="44" t="s">
        <v>89</v>
      </c>
      <c r="J17" s="45" t="s">
        <v>90</v>
      </c>
      <c r="K17" s="46" t="s">
        <v>91</v>
      </c>
      <c r="L17" s="56" t="s">
        <v>92</v>
      </c>
      <c r="M17" s="47" t="str">
        <f>MID(L17,6,7)</f>
        <v>031.35</v>
      </c>
      <c r="N17" s="48" t="s">
        <v>27</v>
      </c>
      <c r="O17" s="49">
        <v>900000</v>
      </c>
      <c r="P17" s="40"/>
      <c r="Q17" s="40"/>
    </row>
    <row r="18" spans="1:21" s="50" customFormat="1" ht="33" customHeight="1" x14ac:dyDescent="0.2">
      <c r="A18" s="42">
        <v>12</v>
      </c>
      <c r="B18" s="42">
        <v>98</v>
      </c>
      <c r="C18" s="78">
        <v>42114</v>
      </c>
      <c r="D18" s="43" t="s">
        <v>93</v>
      </c>
      <c r="E18" s="44" t="s">
        <v>94</v>
      </c>
      <c r="F18" s="79" t="s">
        <v>95</v>
      </c>
      <c r="G18" s="44" t="s">
        <v>94</v>
      </c>
      <c r="H18" s="60"/>
      <c r="I18" s="79" t="s">
        <v>96</v>
      </c>
      <c r="J18" s="45" t="s">
        <v>97</v>
      </c>
      <c r="K18" s="46">
        <v>2</v>
      </c>
      <c r="L18" s="56" t="s">
        <v>98</v>
      </c>
      <c r="M18" s="47" t="str">
        <f>MID(L18,6,7)</f>
        <v>034.89</v>
      </c>
      <c r="N18" s="48" t="s">
        <v>99</v>
      </c>
      <c r="O18" s="49">
        <v>300000</v>
      </c>
      <c r="P18" s="40"/>
      <c r="Q18" s="40"/>
      <c r="R18" s="57"/>
      <c r="S18" s="57"/>
      <c r="T18" s="57"/>
      <c r="U18" s="57"/>
    </row>
    <row r="19" spans="1:21" s="62" customFormat="1" ht="30.75" customHeight="1" x14ac:dyDescent="0.2">
      <c r="A19" s="42">
        <v>13</v>
      </c>
      <c r="B19" s="42">
        <v>68</v>
      </c>
      <c r="C19" s="51">
        <v>42006</v>
      </c>
      <c r="D19" s="52" t="s">
        <v>100</v>
      </c>
      <c r="E19" s="44" t="s">
        <v>101</v>
      </c>
      <c r="F19" s="58" t="s">
        <v>20</v>
      </c>
      <c r="G19" s="53" t="s">
        <v>101</v>
      </c>
      <c r="H19" s="58"/>
      <c r="I19" s="58" t="s">
        <v>102</v>
      </c>
      <c r="J19" s="45" t="s">
        <v>103</v>
      </c>
      <c r="K19" s="54" t="s">
        <v>32</v>
      </c>
      <c r="L19" s="39" t="s">
        <v>104</v>
      </c>
      <c r="M19" s="47" t="str">
        <f>MID(L19,5,7)</f>
        <v>036.85</v>
      </c>
      <c r="N19" s="48" t="s">
        <v>105</v>
      </c>
      <c r="O19" s="49">
        <v>800000</v>
      </c>
      <c r="P19" s="40"/>
      <c r="Q19" s="40"/>
      <c r="R19" s="73"/>
      <c r="S19" s="73"/>
      <c r="T19" s="73"/>
      <c r="U19" s="73"/>
    </row>
    <row r="20" spans="1:21" s="57" customFormat="1" ht="30.75" customHeight="1" x14ac:dyDescent="0.2">
      <c r="A20" s="42">
        <v>14</v>
      </c>
      <c r="B20" s="42">
        <v>52</v>
      </c>
      <c r="C20" s="51">
        <v>42006</v>
      </c>
      <c r="D20" s="52" t="s">
        <v>106</v>
      </c>
      <c r="E20" s="44" t="s">
        <v>107</v>
      </c>
      <c r="F20" s="53" t="s">
        <v>20</v>
      </c>
      <c r="G20" s="53" t="s">
        <v>107</v>
      </c>
      <c r="H20" s="53"/>
      <c r="I20" s="53" t="s">
        <v>108</v>
      </c>
      <c r="J20" s="80" t="s">
        <v>109</v>
      </c>
      <c r="K20" s="54" t="s">
        <v>32</v>
      </c>
      <c r="L20" s="39" t="s">
        <v>110</v>
      </c>
      <c r="M20" s="47" t="str">
        <f>MID(L20,5,7)</f>
        <v>046.58</v>
      </c>
      <c r="N20" s="48" t="s">
        <v>111</v>
      </c>
      <c r="O20" s="49">
        <v>700000</v>
      </c>
      <c r="P20" s="40"/>
      <c r="Q20" s="40"/>
      <c r="R20" s="50"/>
      <c r="S20" s="50"/>
      <c r="T20" s="50"/>
      <c r="U20" s="50"/>
    </row>
    <row r="21" spans="1:21" s="62" customFormat="1" ht="30" customHeight="1" x14ac:dyDescent="0.2">
      <c r="A21" s="42">
        <v>15</v>
      </c>
      <c r="B21" s="42">
        <v>116</v>
      </c>
      <c r="C21" s="51" t="s">
        <v>112</v>
      </c>
      <c r="D21" s="52" t="s">
        <v>113</v>
      </c>
      <c r="E21" s="44" t="s">
        <v>114</v>
      </c>
      <c r="F21" s="60" t="s">
        <v>20</v>
      </c>
      <c r="G21" s="53" t="str">
        <f>E21</f>
        <v>Vũ Hiền</v>
      </c>
      <c r="H21" s="60"/>
      <c r="I21" s="60" t="s">
        <v>115</v>
      </c>
      <c r="J21" s="61" t="s">
        <v>116</v>
      </c>
      <c r="K21" s="54">
        <v>1</v>
      </c>
      <c r="L21" s="39" t="s">
        <v>117</v>
      </c>
      <c r="M21" s="47" t="str">
        <f>MID(L21,5,7)</f>
        <v>0486</v>
      </c>
      <c r="N21" s="48" t="s">
        <v>118</v>
      </c>
      <c r="O21" s="49">
        <v>800000</v>
      </c>
      <c r="P21" s="40"/>
      <c r="Q21" s="40"/>
      <c r="R21" s="50"/>
      <c r="S21" s="50"/>
      <c r="T21" s="50"/>
      <c r="U21" s="50"/>
    </row>
    <row r="22" spans="1:21" s="62" customFormat="1" ht="30" customHeight="1" x14ac:dyDescent="0.2">
      <c r="A22" s="42">
        <v>16</v>
      </c>
      <c r="B22" s="42">
        <v>42</v>
      </c>
      <c r="C22" s="51">
        <v>42006</v>
      </c>
      <c r="D22" s="43" t="s">
        <v>119</v>
      </c>
      <c r="E22" s="44" t="s">
        <v>120</v>
      </c>
      <c r="F22" s="44" t="s">
        <v>20</v>
      </c>
      <c r="G22" s="44" t="s">
        <v>121</v>
      </c>
      <c r="H22" s="44"/>
      <c r="I22" s="44" t="s">
        <v>122</v>
      </c>
      <c r="J22" s="45" t="s">
        <v>123</v>
      </c>
      <c r="K22" s="46" t="s">
        <v>91</v>
      </c>
      <c r="L22" s="39" t="s">
        <v>124</v>
      </c>
      <c r="M22" s="47" t="str">
        <f>MID(L22,5,7)</f>
        <v>0491</v>
      </c>
      <c r="N22" s="48" t="s">
        <v>71</v>
      </c>
      <c r="O22" s="49">
        <v>800000</v>
      </c>
      <c r="P22" s="40"/>
      <c r="Q22" s="40"/>
      <c r="R22" s="55"/>
      <c r="S22" s="55"/>
      <c r="T22" s="55"/>
      <c r="U22" s="55"/>
    </row>
    <row r="23" spans="1:21" s="57" customFormat="1" ht="30" customHeight="1" x14ac:dyDescent="0.2">
      <c r="A23" s="42">
        <v>17</v>
      </c>
      <c r="B23" s="42">
        <v>107</v>
      </c>
      <c r="C23" s="51" t="s">
        <v>125</v>
      </c>
      <c r="D23" s="52" t="s">
        <v>126</v>
      </c>
      <c r="E23" s="44" t="s">
        <v>127</v>
      </c>
      <c r="F23" s="60" t="s">
        <v>20</v>
      </c>
      <c r="G23" s="53" t="str">
        <f>E23</f>
        <v>Nguyễn Hoàng</v>
      </c>
      <c r="H23" s="60"/>
      <c r="I23" s="60" t="s">
        <v>128</v>
      </c>
      <c r="J23" s="61" t="s">
        <v>129</v>
      </c>
      <c r="K23" s="54">
        <v>1</v>
      </c>
      <c r="L23" s="39" t="s">
        <v>130</v>
      </c>
      <c r="M23" s="47" t="str">
        <f>MID(L23,5,7)</f>
        <v>050.13</v>
      </c>
      <c r="N23" s="48" t="s">
        <v>131</v>
      </c>
      <c r="O23" s="49">
        <v>900000</v>
      </c>
      <c r="P23" s="40"/>
      <c r="Q23" s="40"/>
      <c r="R23" s="50"/>
      <c r="S23" s="50"/>
      <c r="T23" s="50"/>
      <c r="U23" s="50"/>
    </row>
    <row r="24" spans="1:21" s="73" customFormat="1" ht="30" customHeight="1" x14ac:dyDescent="0.2">
      <c r="A24" s="42">
        <v>18</v>
      </c>
      <c r="B24" s="81">
        <v>114</v>
      </c>
      <c r="C24" s="82" t="s">
        <v>132</v>
      </c>
      <c r="D24" s="83" t="s">
        <v>133</v>
      </c>
      <c r="E24" s="84" t="s">
        <v>134</v>
      </c>
      <c r="F24" s="85" t="s">
        <v>20</v>
      </c>
      <c r="G24" s="86" t="str">
        <f>E24</f>
        <v>Lương Duy Anh</v>
      </c>
      <c r="H24" s="85"/>
      <c r="I24" s="85"/>
      <c r="J24" s="87" t="s">
        <v>135</v>
      </c>
      <c r="K24" s="88">
        <v>1</v>
      </c>
      <c r="L24" s="89" t="s">
        <v>136</v>
      </c>
      <c r="M24" s="90" t="str">
        <f>MID(L24,6,7)</f>
        <v>051.05</v>
      </c>
      <c r="N24" s="91"/>
      <c r="O24" s="92">
        <v>800000</v>
      </c>
      <c r="P24" s="93"/>
      <c r="Q24" s="93"/>
      <c r="R24" s="50"/>
      <c r="S24" s="50"/>
      <c r="T24" s="50"/>
      <c r="U24" s="50"/>
    </row>
    <row r="25" spans="1:21" s="50" customFormat="1" ht="25.5" customHeight="1" x14ac:dyDescent="0.2">
      <c r="A25" s="42">
        <v>19</v>
      </c>
      <c r="B25" s="42">
        <v>82</v>
      </c>
      <c r="C25" s="51">
        <v>42036</v>
      </c>
      <c r="D25" s="52" t="s">
        <v>137</v>
      </c>
      <c r="E25" s="44" t="s">
        <v>138</v>
      </c>
      <c r="F25" s="58" t="s">
        <v>20</v>
      </c>
      <c r="G25" s="53" t="s">
        <v>138</v>
      </c>
      <c r="H25" s="58"/>
      <c r="I25" s="58" t="s">
        <v>139</v>
      </c>
      <c r="J25" s="45" t="s">
        <v>140</v>
      </c>
      <c r="K25" s="54" t="s">
        <v>32</v>
      </c>
      <c r="L25" s="39" t="s">
        <v>141</v>
      </c>
      <c r="M25" s="47" t="str">
        <f>MID(L25,5,7)</f>
        <v>051.60</v>
      </c>
      <c r="N25" s="48" t="s">
        <v>142</v>
      </c>
      <c r="O25" s="49">
        <v>700000</v>
      </c>
      <c r="P25" s="40"/>
      <c r="Q25" s="40"/>
    </row>
    <row r="26" spans="1:21" s="55" customFormat="1" ht="36" customHeight="1" x14ac:dyDescent="0.2">
      <c r="A26" s="42">
        <v>20</v>
      </c>
      <c r="B26" s="63">
        <v>25</v>
      </c>
      <c r="C26" s="64">
        <v>42006</v>
      </c>
      <c r="D26" s="65" t="s">
        <v>64</v>
      </c>
      <c r="E26" s="66" t="s">
        <v>65</v>
      </c>
      <c r="F26" s="66" t="s">
        <v>20</v>
      </c>
      <c r="G26" s="66" t="s">
        <v>66</v>
      </c>
      <c r="H26" s="66" t="s">
        <v>22</v>
      </c>
      <c r="I26" s="66" t="s">
        <v>67</v>
      </c>
      <c r="J26" s="67" t="s">
        <v>68</v>
      </c>
      <c r="K26" s="68" t="s">
        <v>69</v>
      </c>
      <c r="L26" s="69" t="s">
        <v>143</v>
      </c>
      <c r="M26" s="47" t="str">
        <f>MID(L26,5,7)</f>
        <v>057.09</v>
      </c>
      <c r="N26" s="70" t="s">
        <v>50</v>
      </c>
      <c r="O26" s="71">
        <v>800000</v>
      </c>
      <c r="P26" s="72"/>
      <c r="Q26" s="72"/>
      <c r="R26" s="50"/>
      <c r="S26" s="50"/>
      <c r="T26" s="50"/>
      <c r="U26" s="50"/>
    </row>
    <row r="27" spans="1:21" s="50" customFormat="1" ht="42.75" customHeight="1" x14ac:dyDescent="0.2">
      <c r="A27" s="42">
        <v>21</v>
      </c>
      <c r="B27" s="42">
        <v>1</v>
      </c>
      <c r="C27" s="51">
        <v>42006</v>
      </c>
      <c r="D27" s="52" t="s">
        <v>144</v>
      </c>
      <c r="E27" s="44" t="str">
        <f>PROPER(D27)</f>
        <v>Nguyễn Văn San</v>
      </c>
      <c r="F27" s="59" t="s">
        <v>20</v>
      </c>
      <c r="G27" s="53" t="str">
        <f>PROPER(D27)</f>
        <v>Nguyễn Văn San</v>
      </c>
      <c r="H27" s="59"/>
      <c r="I27" s="59" t="s">
        <v>145</v>
      </c>
      <c r="J27" s="45" t="s">
        <v>146</v>
      </c>
      <c r="K27" s="54" t="s">
        <v>25</v>
      </c>
      <c r="L27" s="39" t="s">
        <v>147</v>
      </c>
      <c r="M27" s="47" t="str">
        <f>MID(L27,5,7)</f>
        <v>0668</v>
      </c>
      <c r="N27" s="48" t="s">
        <v>71</v>
      </c>
      <c r="O27" s="49">
        <v>800000</v>
      </c>
      <c r="P27" s="40"/>
      <c r="Q27" s="40"/>
      <c r="R27" s="55"/>
      <c r="S27" s="55"/>
      <c r="T27" s="55"/>
      <c r="U27" s="55"/>
    </row>
    <row r="28" spans="1:21" s="50" customFormat="1" ht="33" x14ac:dyDescent="0.2">
      <c r="A28" s="42">
        <v>22</v>
      </c>
      <c r="B28" s="42">
        <v>26</v>
      </c>
      <c r="C28" s="51">
        <v>42006</v>
      </c>
      <c r="D28" s="65" t="s">
        <v>64</v>
      </c>
      <c r="E28" s="66" t="s">
        <v>65</v>
      </c>
      <c r="F28" s="66" t="s">
        <v>20</v>
      </c>
      <c r="G28" s="66" t="s">
        <v>66</v>
      </c>
      <c r="H28" s="66" t="s">
        <v>22</v>
      </c>
      <c r="I28" s="66" t="s">
        <v>67</v>
      </c>
      <c r="J28" s="67" t="s">
        <v>68</v>
      </c>
      <c r="K28" s="68" t="s">
        <v>69</v>
      </c>
      <c r="L28" s="39" t="s">
        <v>148</v>
      </c>
      <c r="M28" s="47" t="str">
        <f>MID(L28,5,7)</f>
        <v>070.08</v>
      </c>
      <c r="N28" s="48" t="s">
        <v>27</v>
      </c>
      <c r="O28" s="49">
        <v>800000</v>
      </c>
      <c r="P28" s="40"/>
      <c r="Q28" s="40"/>
      <c r="R28" s="55"/>
      <c r="S28" s="55"/>
      <c r="T28" s="55"/>
      <c r="U28" s="55"/>
    </row>
    <row r="29" spans="1:21" s="55" customFormat="1" ht="33" x14ac:dyDescent="0.2">
      <c r="A29" s="42">
        <v>23</v>
      </c>
      <c r="B29" s="42">
        <v>37</v>
      </c>
      <c r="C29" s="51">
        <v>42006</v>
      </c>
      <c r="D29" s="52" t="s">
        <v>149</v>
      </c>
      <c r="E29" s="44" t="s">
        <v>150</v>
      </c>
      <c r="F29" s="53" t="s">
        <v>86</v>
      </c>
      <c r="G29" s="53" t="s">
        <v>150</v>
      </c>
      <c r="H29" s="53"/>
      <c r="I29" s="53" t="s">
        <v>151</v>
      </c>
      <c r="J29" s="45" t="s">
        <v>152</v>
      </c>
      <c r="K29" s="54" t="s">
        <v>32</v>
      </c>
      <c r="L29" s="39" t="s">
        <v>153</v>
      </c>
      <c r="M29" s="47" t="str">
        <f>MID(L29,5,7)</f>
        <v>083.42</v>
      </c>
      <c r="N29" s="48" t="s">
        <v>154</v>
      </c>
      <c r="O29" s="49">
        <v>700000</v>
      </c>
      <c r="P29" s="40"/>
      <c r="Q29" s="40"/>
      <c r="R29" s="94"/>
      <c r="S29" s="94"/>
      <c r="T29" s="94"/>
      <c r="U29" s="94"/>
    </row>
    <row r="30" spans="1:21" s="55" customFormat="1" ht="25.5" x14ac:dyDescent="0.2">
      <c r="A30" s="42">
        <v>24</v>
      </c>
      <c r="B30" s="42">
        <v>99</v>
      </c>
      <c r="C30" s="51">
        <v>42114</v>
      </c>
      <c r="D30" s="52" t="s">
        <v>155</v>
      </c>
      <c r="E30" s="44" t="s">
        <v>156</v>
      </c>
      <c r="F30" s="60" t="s">
        <v>95</v>
      </c>
      <c r="G30" s="53" t="str">
        <f>E30</f>
        <v>Lê Phước Huế</v>
      </c>
      <c r="H30" s="60"/>
      <c r="I30" s="60" t="s">
        <v>157</v>
      </c>
      <c r="J30" s="45" t="s">
        <v>158</v>
      </c>
      <c r="K30" s="54">
        <v>1</v>
      </c>
      <c r="L30" s="56" t="s">
        <v>159</v>
      </c>
      <c r="M30" s="47" t="str">
        <f>MID(L30,6,7)</f>
        <v>085.82</v>
      </c>
      <c r="N30" s="48" t="s">
        <v>99</v>
      </c>
      <c r="O30" s="49">
        <v>300000</v>
      </c>
      <c r="P30" s="40"/>
      <c r="Q30" s="40"/>
      <c r="R30" s="94"/>
      <c r="S30" s="94"/>
      <c r="T30" s="94"/>
      <c r="U30" s="94"/>
    </row>
    <row r="31" spans="1:21" s="55" customFormat="1" ht="51.75" customHeight="1" x14ac:dyDescent="0.2">
      <c r="A31" s="42">
        <v>25</v>
      </c>
      <c r="B31" s="42">
        <v>30</v>
      </c>
      <c r="C31" s="51">
        <v>42006</v>
      </c>
      <c r="D31" s="52" t="s">
        <v>160</v>
      </c>
      <c r="E31" s="44" t="s">
        <v>161</v>
      </c>
      <c r="F31" s="53" t="s">
        <v>20</v>
      </c>
      <c r="G31" s="53" t="s">
        <v>161</v>
      </c>
      <c r="H31" s="53"/>
      <c r="I31" s="53" t="s">
        <v>162</v>
      </c>
      <c r="J31" s="45" t="s">
        <v>163</v>
      </c>
      <c r="K31" s="54" t="s">
        <v>32</v>
      </c>
      <c r="L31" s="39" t="s">
        <v>164</v>
      </c>
      <c r="M31" s="47" t="str">
        <f t="shared" ref="M31:M48" si="1">MID(L31,5,7)</f>
        <v>091.08</v>
      </c>
      <c r="N31" s="48" t="s">
        <v>111</v>
      </c>
      <c r="O31" s="49">
        <v>700000</v>
      </c>
      <c r="P31" s="40"/>
      <c r="Q31" s="40"/>
      <c r="R31" s="95"/>
      <c r="S31" s="95"/>
      <c r="T31" s="95"/>
      <c r="U31" s="95"/>
    </row>
    <row r="32" spans="1:21" s="94" customFormat="1" ht="49.5" x14ac:dyDescent="0.2">
      <c r="A32" s="42">
        <v>26</v>
      </c>
      <c r="B32" s="42">
        <v>78</v>
      </c>
      <c r="C32" s="51">
        <v>42006</v>
      </c>
      <c r="D32" s="52" t="s">
        <v>165</v>
      </c>
      <c r="E32" s="44" t="s">
        <v>166</v>
      </c>
      <c r="F32" s="58" t="s">
        <v>86</v>
      </c>
      <c r="G32" s="53" t="s">
        <v>166</v>
      </c>
      <c r="H32" s="58" t="s">
        <v>22</v>
      </c>
      <c r="I32" s="58" t="s">
        <v>167</v>
      </c>
      <c r="J32" s="45" t="s">
        <v>168</v>
      </c>
      <c r="K32" s="54" t="s">
        <v>32</v>
      </c>
      <c r="L32" s="39" t="s">
        <v>169</v>
      </c>
      <c r="M32" s="47" t="str">
        <f t="shared" si="1"/>
        <v>0985</v>
      </c>
      <c r="N32" s="48" t="s">
        <v>56</v>
      </c>
      <c r="O32" s="49">
        <v>700000</v>
      </c>
      <c r="P32" s="40"/>
      <c r="Q32" s="40"/>
      <c r="R32" s="55"/>
      <c r="S32" s="55"/>
      <c r="T32" s="55"/>
      <c r="U32" s="55"/>
    </row>
    <row r="33" spans="1:21" s="94" customFormat="1" ht="32.25" customHeight="1" x14ac:dyDescent="0.2">
      <c r="A33" s="42">
        <v>27</v>
      </c>
      <c r="B33" s="42">
        <v>85</v>
      </c>
      <c r="C33" s="51">
        <v>42064</v>
      </c>
      <c r="D33" s="52" t="s">
        <v>170</v>
      </c>
      <c r="E33" s="44" t="s">
        <v>120</v>
      </c>
      <c r="F33" s="58"/>
      <c r="G33" s="53" t="s">
        <v>120</v>
      </c>
      <c r="H33" s="58"/>
      <c r="I33" s="58" t="s">
        <v>122</v>
      </c>
      <c r="J33" s="45" t="s">
        <v>123</v>
      </c>
      <c r="K33" s="54" t="s">
        <v>32</v>
      </c>
      <c r="L33" s="39" t="s">
        <v>171</v>
      </c>
      <c r="M33" s="47" t="str">
        <f t="shared" si="1"/>
        <v>113.44</v>
      </c>
      <c r="N33" s="48" t="s">
        <v>111</v>
      </c>
      <c r="O33" s="49">
        <v>700000</v>
      </c>
      <c r="P33" s="40"/>
      <c r="Q33" s="40"/>
      <c r="R33" s="96"/>
      <c r="S33" s="96"/>
      <c r="T33" s="96"/>
      <c r="U33" s="96"/>
    </row>
    <row r="34" spans="1:21" s="95" customFormat="1" ht="25.5" x14ac:dyDescent="0.2">
      <c r="A34" s="42">
        <v>28</v>
      </c>
      <c r="B34" s="42">
        <v>87</v>
      </c>
      <c r="C34" s="51">
        <v>42064</v>
      </c>
      <c r="D34" s="52" t="s">
        <v>172</v>
      </c>
      <c r="E34" s="44" t="s">
        <v>173</v>
      </c>
      <c r="F34" s="58"/>
      <c r="G34" s="53" t="s">
        <v>173</v>
      </c>
      <c r="H34" s="58"/>
      <c r="I34" s="58" t="s">
        <v>174</v>
      </c>
      <c r="J34" s="45" t="s">
        <v>175</v>
      </c>
      <c r="K34" s="54" t="s">
        <v>32</v>
      </c>
      <c r="L34" s="39" t="s">
        <v>176</v>
      </c>
      <c r="M34" s="47" t="str">
        <f t="shared" si="1"/>
        <v>12.154</v>
      </c>
      <c r="N34" s="48" t="s">
        <v>177</v>
      </c>
      <c r="O34" s="49">
        <v>700000</v>
      </c>
      <c r="P34" s="40"/>
      <c r="Q34" s="40"/>
      <c r="R34" s="96"/>
      <c r="S34" s="96"/>
      <c r="T34" s="96"/>
      <c r="U34" s="96"/>
    </row>
    <row r="35" spans="1:21" s="55" customFormat="1" ht="33" x14ac:dyDescent="0.2">
      <c r="A35" s="42">
        <v>29</v>
      </c>
      <c r="B35" s="42">
        <v>120</v>
      </c>
      <c r="C35" s="51" t="s">
        <v>178</v>
      </c>
      <c r="D35" s="52" t="s">
        <v>179</v>
      </c>
      <c r="E35" s="44"/>
      <c r="F35" s="53"/>
      <c r="G35" s="53"/>
      <c r="H35" s="53"/>
      <c r="I35" s="53"/>
      <c r="J35" s="45" t="s">
        <v>180</v>
      </c>
      <c r="K35" s="54"/>
      <c r="L35" s="39" t="s">
        <v>181</v>
      </c>
      <c r="M35" s="47" t="str">
        <f t="shared" si="1"/>
        <v>122.59</v>
      </c>
      <c r="N35" s="48"/>
      <c r="O35" s="49">
        <v>900000</v>
      </c>
      <c r="P35" s="40"/>
      <c r="Q35" s="40"/>
      <c r="R35" s="97"/>
      <c r="S35" s="97"/>
      <c r="T35" s="97"/>
      <c r="U35" s="97"/>
    </row>
    <row r="36" spans="1:21" s="96" customFormat="1" ht="30" x14ac:dyDescent="0.2">
      <c r="A36" s="42">
        <v>30</v>
      </c>
      <c r="B36" s="42">
        <v>14</v>
      </c>
      <c r="C36" s="51">
        <v>42006</v>
      </c>
      <c r="D36" s="43" t="s">
        <v>182</v>
      </c>
      <c r="E36" s="44" t="s">
        <v>183</v>
      </c>
      <c r="F36" s="44" t="s">
        <v>20</v>
      </c>
      <c r="G36" s="44" t="s">
        <v>183</v>
      </c>
      <c r="H36" s="44"/>
      <c r="I36" s="44" t="s">
        <v>184</v>
      </c>
      <c r="J36" s="45" t="s">
        <v>185</v>
      </c>
      <c r="K36" s="46" t="s">
        <v>25</v>
      </c>
      <c r="L36" s="39" t="s">
        <v>186</v>
      </c>
      <c r="M36" s="47" t="str">
        <f t="shared" si="1"/>
        <v>1234</v>
      </c>
      <c r="N36" s="48" t="s">
        <v>77</v>
      </c>
      <c r="O36" s="49">
        <v>500000</v>
      </c>
      <c r="P36" s="40"/>
      <c r="Q36" s="40"/>
      <c r="R36" s="55"/>
      <c r="S36" s="55"/>
      <c r="T36" s="55"/>
      <c r="U36" s="55"/>
    </row>
    <row r="37" spans="1:21" s="96" customFormat="1" x14ac:dyDescent="0.2">
      <c r="A37" s="42">
        <v>31</v>
      </c>
      <c r="B37" s="42">
        <v>95</v>
      </c>
      <c r="C37" s="78">
        <v>42095</v>
      </c>
      <c r="D37" s="43" t="s">
        <v>187</v>
      </c>
      <c r="E37" s="44" t="s">
        <v>188</v>
      </c>
      <c r="F37" s="79" t="s">
        <v>20</v>
      </c>
      <c r="G37" s="44" t="s">
        <v>188</v>
      </c>
      <c r="H37" s="79"/>
      <c r="I37" s="79" t="s">
        <v>189</v>
      </c>
      <c r="J37" s="45" t="s">
        <v>190</v>
      </c>
      <c r="K37" s="46" t="s">
        <v>25</v>
      </c>
      <c r="L37" s="39" t="s">
        <v>191</v>
      </c>
      <c r="M37" s="47" t="str">
        <f t="shared" si="1"/>
        <v>124.12</v>
      </c>
      <c r="N37" s="48" t="s">
        <v>192</v>
      </c>
      <c r="O37" s="49">
        <v>700000</v>
      </c>
      <c r="P37" s="40"/>
      <c r="Q37" s="40"/>
      <c r="R37" s="55"/>
      <c r="S37" s="55"/>
      <c r="T37" s="55"/>
      <c r="U37" s="55"/>
    </row>
    <row r="38" spans="1:21" s="55" customFormat="1" ht="33" x14ac:dyDescent="0.2">
      <c r="A38" s="42">
        <v>32</v>
      </c>
      <c r="B38" s="42">
        <v>104</v>
      </c>
      <c r="C38" s="51">
        <v>42313</v>
      </c>
      <c r="D38" s="52" t="s">
        <v>193</v>
      </c>
      <c r="E38" s="44" t="s">
        <v>194</v>
      </c>
      <c r="F38" s="60" t="s">
        <v>95</v>
      </c>
      <c r="G38" s="53" t="str">
        <f>E38</f>
        <v>Nguyễn Hát Giang</v>
      </c>
      <c r="H38" s="60"/>
      <c r="I38" s="60" t="s">
        <v>195</v>
      </c>
      <c r="J38" s="45" t="s">
        <v>196</v>
      </c>
      <c r="K38" s="54">
        <v>1</v>
      </c>
      <c r="L38" s="39" t="s">
        <v>197</v>
      </c>
      <c r="M38" s="47" t="str">
        <f t="shared" si="1"/>
        <v>124.28</v>
      </c>
      <c r="N38" s="48" t="s">
        <v>198</v>
      </c>
      <c r="O38" s="49">
        <v>800000</v>
      </c>
      <c r="P38" s="40"/>
      <c r="Q38" s="40"/>
    </row>
    <row r="39" spans="1:21" s="55" customFormat="1" ht="30" x14ac:dyDescent="0.2">
      <c r="A39" s="42">
        <v>33</v>
      </c>
      <c r="B39" s="42">
        <v>42</v>
      </c>
      <c r="C39" s="51">
        <v>42006</v>
      </c>
      <c r="D39" s="43" t="s">
        <v>119</v>
      </c>
      <c r="E39" s="44" t="s">
        <v>120</v>
      </c>
      <c r="F39" s="44" t="s">
        <v>20</v>
      </c>
      <c r="G39" s="44" t="s">
        <v>121</v>
      </c>
      <c r="H39" s="44"/>
      <c r="I39" s="44" t="s">
        <v>122</v>
      </c>
      <c r="J39" s="45" t="s">
        <v>123</v>
      </c>
      <c r="K39" s="46" t="s">
        <v>91</v>
      </c>
      <c r="L39" s="39" t="s">
        <v>199</v>
      </c>
      <c r="M39" s="47" t="str">
        <f t="shared" si="1"/>
        <v>134.70</v>
      </c>
      <c r="N39" s="48" t="s">
        <v>50</v>
      </c>
      <c r="O39" s="49">
        <v>800000</v>
      </c>
      <c r="P39" s="40"/>
      <c r="Q39" s="40"/>
    </row>
    <row r="40" spans="1:21" s="55" customFormat="1" ht="33" x14ac:dyDescent="0.2">
      <c r="A40" s="42">
        <v>34</v>
      </c>
      <c r="B40" s="42"/>
      <c r="C40" s="51"/>
      <c r="D40" s="65" t="s">
        <v>64</v>
      </c>
      <c r="E40" s="66" t="s">
        <v>65</v>
      </c>
      <c r="F40" s="66" t="s">
        <v>20</v>
      </c>
      <c r="G40" s="66" t="s">
        <v>66</v>
      </c>
      <c r="H40" s="66" t="s">
        <v>22</v>
      </c>
      <c r="I40" s="66" t="s">
        <v>67</v>
      </c>
      <c r="J40" s="67" t="s">
        <v>68</v>
      </c>
      <c r="K40" s="54"/>
      <c r="L40" s="39" t="s">
        <v>200</v>
      </c>
      <c r="M40" s="47" t="str">
        <f t="shared" si="1"/>
        <v>137.70</v>
      </c>
      <c r="N40" s="48"/>
      <c r="O40" s="49">
        <v>800000</v>
      </c>
      <c r="P40" s="40"/>
      <c r="Q40" s="40"/>
    </row>
    <row r="41" spans="1:21" s="94" customFormat="1" ht="52.5" customHeight="1" x14ac:dyDescent="0.2">
      <c r="A41" s="42">
        <v>35</v>
      </c>
      <c r="B41" s="98">
        <v>27</v>
      </c>
      <c r="C41" s="51">
        <v>42006</v>
      </c>
      <c r="D41" s="43" t="s">
        <v>18</v>
      </c>
      <c r="E41" s="44" t="s">
        <v>19</v>
      </c>
      <c r="F41" s="44" t="s">
        <v>20</v>
      </c>
      <c r="G41" s="44" t="s">
        <v>21</v>
      </c>
      <c r="H41" s="44" t="s">
        <v>22</v>
      </c>
      <c r="I41" s="44" t="s">
        <v>23</v>
      </c>
      <c r="J41" s="45" t="s">
        <v>24</v>
      </c>
      <c r="K41" s="46" t="s">
        <v>25</v>
      </c>
      <c r="L41" s="39" t="s">
        <v>201</v>
      </c>
      <c r="M41" s="47" t="str">
        <f t="shared" si="1"/>
        <v>138.71</v>
      </c>
      <c r="N41" s="48" t="s">
        <v>50</v>
      </c>
      <c r="O41" s="49">
        <v>700000</v>
      </c>
      <c r="P41" s="40"/>
      <c r="Q41" s="40"/>
      <c r="R41" s="99"/>
      <c r="S41" s="99"/>
      <c r="T41" s="99"/>
      <c r="U41" s="99"/>
    </row>
    <row r="42" spans="1:21" s="55" customFormat="1" ht="30" customHeight="1" x14ac:dyDescent="0.2">
      <c r="A42" s="42">
        <v>36</v>
      </c>
      <c r="B42" s="42">
        <v>66</v>
      </c>
      <c r="C42" s="51">
        <v>42006</v>
      </c>
      <c r="D42" s="52" t="s">
        <v>202</v>
      </c>
      <c r="E42" s="44" t="s">
        <v>203</v>
      </c>
      <c r="F42" s="58" t="s">
        <v>20</v>
      </c>
      <c r="G42" s="53" t="s">
        <v>203</v>
      </c>
      <c r="H42" s="58"/>
      <c r="I42" s="58" t="s">
        <v>204</v>
      </c>
      <c r="J42" s="45" t="s">
        <v>205</v>
      </c>
      <c r="K42" s="54" t="s">
        <v>32</v>
      </c>
      <c r="L42" s="39" t="s">
        <v>206</v>
      </c>
      <c r="M42" s="47" t="str">
        <f t="shared" si="1"/>
        <v>143.73</v>
      </c>
      <c r="N42" s="48" t="s">
        <v>50</v>
      </c>
      <c r="O42" s="49">
        <v>700000</v>
      </c>
      <c r="P42" s="40"/>
      <c r="Q42" s="40"/>
      <c r="R42" s="94"/>
      <c r="S42" s="94"/>
      <c r="T42" s="94"/>
      <c r="U42" s="94"/>
    </row>
    <row r="43" spans="1:21" s="99" customFormat="1" ht="30.75" customHeight="1" x14ac:dyDescent="0.2">
      <c r="A43" s="42">
        <v>37</v>
      </c>
      <c r="B43" s="63">
        <v>31</v>
      </c>
      <c r="C43" s="64">
        <v>42006</v>
      </c>
      <c r="D43" s="74" t="s">
        <v>207</v>
      </c>
      <c r="E43" s="66" t="s">
        <v>208</v>
      </c>
      <c r="F43" s="75" t="s">
        <v>20</v>
      </c>
      <c r="G43" s="75" t="s">
        <v>209</v>
      </c>
      <c r="H43" s="75"/>
      <c r="I43" s="75" t="s">
        <v>210</v>
      </c>
      <c r="J43" s="67" t="s">
        <v>211</v>
      </c>
      <c r="K43" s="77" t="s">
        <v>32</v>
      </c>
      <c r="L43" s="69" t="s">
        <v>212</v>
      </c>
      <c r="M43" s="100" t="str">
        <f t="shared" si="1"/>
        <v>156.65</v>
      </c>
      <c r="N43" s="70" t="s">
        <v>111</v>
      </c>
      <c r="O43" s="71">
        <v>700000</v>
      </c>
      <c r="P43" s="72"/>
      <c r="Q43" s="72"/>
      <c r="R43" s="55"/>
      <c r="S43" s="55"/>
      <c r="T43" s="55"/>
      <c r="U43" s="55"/>
    </row>
    <row r="44" spans="1:21" s="94" customFormat="1" x14ac:dyDescent="0.2">
      <c r="A44" s="42">
        <v>38</v>
      </c>
      <c r="B44" s="63">
        <v>8</v>
      </c>
      <c r="C44" s="64">
        <v>42006</v>
      </c>
      <c r="D44" s="101" t="s">
        <v>213</v>
      </c>
      <c r="E44" s="102" t="s">
        <v>214</v>
      </c>
      <c r="F44" s="103" t="s">
        <v>20</v>
      </c>
      <c r="G44" s="103" t="s">
        <v>214</v>
      </c>
      <c r="H44" s="103"/>
      <c r="I44" s="103" t="s">
        <v>215</v>
      </c>
      <c r="J44" s="104" t="s">
        <v>216</v>
      </c>
      <c r="K44" s="105" t="s">
        <v>32</v>
      </c>
      <c r="L44" s="106" t="s">
        <v>217</v>
      </c>
      <c r="M44" s="47" t="str">
        <f t="shared" si="1"/>
        <v>1596</v>
      </c>
      <c r="N44" s="107" t="s">
        <v>218</v>
      </c>
      <c r="O44" s="108">
        <v>600000</v>
      </c>
      <c r="P44" s="109"/>
      <c r="Q44" s="109"/>
      <c r="R44" s="55"/>
      <c r="S44" s="55"/>
      <c r="T44" s="55"/>
      <c r="U44" s="55"/>
    </row>
    <row r="45" spans="1:21" s="55" customFormat="1" x14ac:dyDescent="0.2">
      <c r="A45" s="42">
        <v>39</v>
      </c>
      <c r="B45" s="63">
        <v>91</v>
      </c>
      <c r="C45" s="64">
        <v>42095</v>
      </c>
      <c r="D45" s="74" t="s">
        <v>219</v>
      </c>
      <c r="E45" s="66" t="s">
        <v>220</v>
      </c>
      <c r="F45" s="110" t="s">
        <v>20</v>
      </c>
      <c r="G45" s="75" t="s">
        <v>220</v>
      </c>
      <c r="H45" s="110"/>
      <c r="I45" s="110" t="s">
        <v>221</v>
      </c>
      <c r="J45" s="67" t="s">
        <v>222</v>
      </c>
      <c r="K45" s="77"/>
      <c r="L45" s="69" t="s">
        <v>223</v>
      </c>
      <c r="M45" s="47" t="str">
        <f t="shared" si="1"/>
        <v>162.44</v>
      </c>
      <c r="N45" s="70" t="s">
        <v>224</v>
      </c>
      <c r="O45" s="71">
        <v>700000</v>
      </c>
      <c r="P45" s="72"/>
      <c r="Q45" s="72"/>
      <c r="R45" s="94"/>
      <c r="S45" s="94"/>
      <c r="T45" s="94"/>
      <c r="U45" s="94"/>
    </row>
    <row r="46" spans="1:21" s="55" customFormat="1" ht="33" x14ac:dyDescent="0.2">
      <c r="A46" s="42">
        <v>40</v>
      </c>
      <c r="B46" s="42">
        <v>115</v>
      </c>
      <c r="C46" s="51" t="s">
        <v>225</v>
      </c>
      <c r="D46" s="52" t="s">
        <v>179</v>
      </c>
      <c r="E46" s="44" t="s">
        <v>226</v>
      </c>
      <c r="F46" s="60" t="s">
        <v>20</v>
      </c>
      <c r="G46" s="53" t="str">
        <f>E46</f>
        <v>Huỳnh Trung Dũng</v>
      </c>
      <c r="H46" s="60"/>
      <c r="I46" s="60" t="s">
        <v>227</v>
      </c>
      <c r="J46" s="61" t="s">
        <v>180</v>
      </c>
      <c r="K46" s="54">
        <v>1</v>
      </c>
      <c r="L46" s="39" t="s">
        <v>228</v>
      </c>
      <c r="M46" s="47" t="str">
        <f t="shared" si="1"/>
        <v>163.26</v>
      </c>
      <c r="N46" s="48" t="s">
        <v>229</v>
      </c>
      <c r="O46" s="49">
        <v>1000000</v>
      </c>
      <c r="P46" s="40"/>
      <c r="Q46" s="40"/>
      <c r="R46" s="94"/>
      <c r="S46" s="94"/>
      <c r="T46" s="94"/>
      <c r="U46" s="94"/>
    </row>
    <row r="47" spans="1:21" s="94" customFormat="1" ht="33" x14ac:dyDescent="0.2">
      <c r="A47" s="42">
        <v>41</v>
      </c>
      <c r="B47" s="42">
        <v>103</v>
      </c>
      <c r="C47" s="51">
        <v>42160</v>
      </c>
      <c r="D47" s="52" t="s">
        <v>230</v>
      </c>
      <c r="E47" s="44" t="s">
        <v>231</v>
      </c>
      <c r="F47" s="60" t="s">
        <v>95</v>
      </c>
      <c r="G47" s="53" t="str">
        <f>E47</f>
        <v>Lê Trọng Khang</v>
      </c>
      <c r="H47" s="60"/>
      <c r="I47" s="60" t="s">
        <v>232</v>
      </c>
      <c r="J47" s="45" t="s">
        <v>233</v>
      </c>
      <c r="K47" s="54">
        <v>1</v>
      </c>
      <c r="L47" s="39" t="s">
        <v>234</v>
      </c>
      <c r="M47" s="47" t="str">
        <f t="shared" si="1"/>
        <v>178.82</v>
      </c>
      <c r="N47" s="48" t="s">
        <v>235</v>
      </c>
      <c r="O47" s="49">
        <v>800000</v>
      </c>
      <c r="P47" s="40"/>
      <c r="Q47" s="40"/>
    </row>
    <row r="48" spans="1:21" s="94" customFormat="1" ht="30" x14ac:dyDescent="0.2">
      <c r="A48" s="42">
        <v>42</v>
      </c>
      <c r="B48" s="42">
        <v>34</v>
      </c>
      <c r="C48" s="51">
        <v>42006</v>
      </c>
      <c r="D48" s="52" t="s">
        <v>236</v>
      </c>
      <c r="E48" s="44" t="s">
        <v>237</v>
      </c>
      <c r="F48" s="53" t="s">
        <v>20</v>
      </c>
      <c r="G48" s="53" t="s">
        <v>237</v>
      </c>
      <c r="H48" s="53"/>
      <c r="I48" s="53" t="s">
        <v>238</v>
      </c>
      <c r="J48" s="45" t="s">
        <v>239</v>
      </c>
      <c r="K48" s="54" t="s">
        <v>32</v>
      </c>
      <c r="L48" s="39" t="s">
        <v>240</v>
      </c>
      <c r="M48" s="47" t="str">
        <f t="shared" si="1"/>
        <v>185.37</v>
      </c>
      <c r="N48" s="48" t="s">
        <v>241</v>
      </c>
      <c r="O48" s="49">
        <v>700000</v>
      </c>
      <c r="P48" s="40"/>
      <c r="Q48" s="40"/>
      <c r="R48" s="55"/>
      <c r="S48" s="55"/>
      <c r="T48" s="55"/>
      <c r="U48" s="55"/>
    </row>
    <row r="49" spans="1:21" s="55" customFormat="1" ht="40.5" x14ac:dyDescent="0.2">
      <c r="A49" s="42">
        <v>43</v>
      </c>
      <c r="B49" s="42">
        <v>98</v>
      </c>
      <c r="C49" s="78">
        <v>42114</v>
      </c>
      <c r="D49" s="43" t="s">
        <v>93</v>
      </c>
      <c r="E49" s="44" t="s">
        <v>94</v>
      </c>
      <c r="F49" s="79" t="s">
        <v>95</v>
      </c>
      <c r="G49" s="44" t="s">
        <v>94</v>
      </c>
      <c r="H49" s="60"/>
      <c r="I49" s="79" t="s">
        <v>96</v>
      </c>
      <c r="J49" s="45" t="s">
        <v>97</v>
      </c>
      <c r="K49" s="46">
        <v>2</v>
      </c>
      <c r="L49" s="39" t="s">
        <v>242</v>
      </c>
      <c r="M49" s="47" t="str">
        <f>MID(L49,6,7)</f>
        <v>192.21</v>
      </c>
      <c r="N49" s="48" t="s">
        <v>99</v>
      </c>
      <c r="O49" s="49">
        <v>300000</v>
      </c>
      <c r="P49" s="40"/>
      <c r="Q49" s="40"/>
    </row>
    <row r="50" spans="1:21" s="55" customFormat="1" ht="36.75" customHeight="1" x14ac:dyDescent="0.2">
      <c r="A50" s="42">
        <v>44</v>
      </c>
      <c r="B50" s="63">
        <v>113</v>
      </c>
      <c r="C50" s="64" t="s">
        <v>243</v>
      </c>
      <c r="D50" s="74" t="s">
        <v>244</v>
      </c>
      <c r="E50" s="66" t="s">
        <v>245</v>
      </c>
      <c r="F50" s="111" t="s">
        <v>20</v>
      </c>
      <c r="G50" s="75" t="str">
        <f>E50</f>
        <v>Nguyễn Văn Lâm</v>
      </c>
      <c r="H50" s="111"/>
      <c r="I50" s="111"/>
      <c r="J50" s="112"/>
      <c r="K50" s="77">
        <v>1</v>
      </c>
      <c r="L50" s="69" t="s">
        <v>246</v>
      </c>
      <c r="M50" s="100" t="str">
        <f t="shared" ref="M50:M59" si="2">MID(L50,5,7)</f>
        <v>207.17</v>
      </c>
      <c r="N50" s="70"/>
      <c r="O50" s="71">
        <v>750000</v>
      </c>
      <c r="P50" s="72"/>
      <c r="Q50" s="72"/>
      <c r="R50" s="62"/>
      <c r="S50" s="62"/>
      <c r="T50" s="62"/>
      <c r="U50" s="62"/>
    </row>
    <row r="51" spans="1:21" s="55" customFormat="1" ht="36.75" customHeight="1" x14ac:dyDescent="0.2">
      <c r="A51" s="42">
        <v>45</v>
      </c>
      <c r="B51" s="42">
        <v>3</v>
      </c>
      <c r="C51" s="51">
        <v>42006</v>
      </c>
      <c r="D51" s="52" t="s">
        <v>247</v>
      </c>
      <c r="E51" s="44" t="s">
        <v>248</v>
      </c>
      <c r="F51" s="53" t="s">
        <v>20</v>
      </c>
      <c r="G51" s="53" t="s">
        <v>248</v>
      </c>
      <c r="H51" s="53"/>
      <c r="I51" s="53" t="s">
        <v>249</v>
      </c>
      <c r="J51" s="45" t="s">
        <v>250</v>
      </c>
      <c r="K51" s="54" t="s">
        <v>32</v>
      </c>
      <c r="L51" s="39" t="s">
        <v>251</v>
      </c>
      <c r="M51" s="47" t="str">
        <f t="shared" si="2"/>
        <v>2087</v>
      </c>
      <c r="N51" s="48" t="s">
        <v>177</v>
      </c>
      <c r="O51" s="49">
        <v>700000</v>
      </c>
      <c r="P51" s="40"/>
      <c r="Q51" s="40"/>
    </row>
    <row r="52" spans="1:21" s="55" customFormat="1" ht="39.75" customHeight="1" x14ac:dyDescent="0.2">
      <c r="A52" s="42">
        <v>46</v>
      </c>
      <c r="B52" s="42">
        <v>9</v>
      </c>
      <c r="C52" s="51">
        <v>42006</v>
      </c>
      <c r="D52" s="52" t="s">
        <v>252</v>
      </c>
      <c r="E52" s="44" t="s">
        <v>253</v>
      </c>
      <c r="F52" s="53" t="s">
        <v>20</v>
      </c>
      <c r="G52" s="53" t="s">
        <v>253</v>
      </c>
      <c r="H52" s="53"/>
      <c r="I52" s="53" t="s">
        <v>254</v>
      </c>
      <c r="J52" s="45" t="s">
        <v>255</v>
      </c>
      <c r="K52" s="54" t="s">
        <v>32</v>
      </c>
      <c r="L52" s="39" t="s">
        <v>256</v>
      </c>
      <c r="M52" s="47" t="str">
        <f t="shared" si="2"/>
        <v>217.21</v>
      </c>
      <c r="N52" s="48" t="s">
        <v>218</v>
      </c>
      <c r="O52" s="49">
        <v>600000</v>
      </c>
      <c r="P52" s="40"/>
      <c r="Q52" s="40"/>
    </row>
    <row r="53" spans="1:21" s="55" customFormat="1" ht="33" x14ac:dyDescent="0.2">
      <c r="A53" s="42">
        <v>47</v>
      </c>
      <c r="B53" s="42">
        <v>109</v>
      </c>
      <c r="C53" s="51" t="s">
        <v>257</v>
      </c>
      <c r="D53" s="52" t="s">
        <v>258</v>
      </c>
      <c r="E53" s="44" t="s">
        <v>259</v>
      </c>
      <c r="F53" s="60" t="s">
        <v>20</v>
      </c>
      <c r="G53" s="53" t="str">
        <f>E53</f>
        <v>Nguyễn Thành Vũ</v>
      </c>
      <c r="H53" s="60"/>
      <c r="I53" s="60" t="s">
        <v>260</v>
      </c>
      <c r="J53" s="61" t="s">
        <v>261</v>
      </c>
      <c r="K53" s="54">
        <v>1</v>
      </c>
      <c r="L53" s="39" t="s">
        <v>262</v>
      </c>
      <c r="M53" s="47" t="str">
        <f t="shared" si="2"/>
        <v>2222</v>
      </c>
      <c r="N53" s="48" t="s">
        <v>263</v>
      </c>
      <c r="O53" s="49">
        <v>800000</v>
      </c>
      <c r="P53" s="40"/>
      <c r="Q53" s="40"/>
    </row>
    <row r="54" spans="1:21" s="55" customFormat="1" ht="33" x14ac:dyDescent="0.2">
      <c r="A54" s="42">
        <v>48</v>
      </c>
      <c r="B54" s="42"/>
      <c r="C54" s="51"/>
      <c r="D54" s="52" t="s">
        <v>264</v>
      </c>
      <c r="E54" s="44"/>
      <c r="F54" s="53"/>
      <c r="G54" s="53"/>
      <c r="H54" s="53"/>
      <c r="I54" s="53"/>
      <c r="J54" s="45" t="s">
        <v>265</v>
      </c>
      <c r="K54" s="54"/>
      <c r="L54" s="39" t="s">
        <v>266</v>
      </c>
      <c r="M54" s="47" t="str">
        <f t="shared" si="2"/>
        <v>224.76</v>
      </c>
      <c r="N54" s="48">
        <v>900000</v>
      </c>
      <c r="O54" s="49"/>
      <c r="P54" s="40"/>
      <c r="Q54" s="40"/>
    </row>
    <row r="55" spans="1:21" s="55" customFormat="1" ht="33" x14ac:dyDescent="0.2">
      <c r="A55" s="42">
        <v>49</v>
      </c>
      <c r="B55" s="42"/>
      <c r="C55" s="51"/>
      <c r="D55" s="52" t="s">
        <v>267</v>
      </c>
      <c r="E55" s="44"/>
      <c r="F55" s="53"/>
      <c r="G55" s="53"/>
      <c r="H55" s="53"/>
      <c r="I55" s="53"/>
      <c r="J55" s="45" t="s">
        <v>268</v>
      </c>
      <c r="K55" s="54"/>
      <c r="L55" s="39" t="s">
        <v>269</v>
      </c>
      <c r="M55" s="47" t="str">
        <f t="shared" si="2"/>
        <v>229.59</v>
      </c>
      <c r="N55" s="48"/>
      <c r="O55" s="49"/>
      <c r="P55" s="40"/>
      <c r="Q55" s="40"/>
    </row>
    <row r="56" spans="1:21" s="55" customFormat="1" ht="33" x14ac:dyDescent="0.2">
      <c r="A56" s="42">
        <v>50</v>
      </c>
      <c r="B56" s="63">
        <v>36</v>
      </c>
      <c r="C56" s="64">
        <v>42006</v>
      </c>
      <c r="D56" s="65" t="s">
        <v>270</v>
      </c>
      <c r="E56" s="66" t="s">
        <v>271</v>
      </c>
      <c r="F56" s="66" t="s">
        <v>20</v>
      </c>
      <c r="G56" s="66" t="s">
        <v>272</v>
      </c>
      <c r="H56" s="66" t="s">
        <v>22</v>
      </c>
      <c r="I56" s="66" t="s">
        <v>273</v>
      </c>
      <c r="J56" s="67" t="s">
        <v>274</v>
      </c>
      <c r="K56" s="68" t="s">
        <v>25</v>
      </c>
      <c r="L56" s="69" t="s">
        <v>275</v>
      </c>
      <c r="M56" s="47" t="str">
        <f t="shared" si="2"/>
        <v>246.51</v>
      </c>
      <c r="N56" s="70" t="s">
        <v>276</v>
      </c>
      <c r="O56" s="71">
        <v>700000</v>
      </c>
      <c r="P56" s="72"/>
      <c r="Q56" s="72"/>
    </row>
    <row r="57" spans="1:21" s="55" customFormat="1" ht="33" x14ac:dyDescent="0.2">
      <c r="A57" s="42">
        <v>51</v>
      </c>
      <c r="B57" s="42">
        <v>29</v>
      </c>
      <c r="C57" s="51">
        <v>42006</v>
      </c>
      <c r="D57" s="52" t="s">
        <v>277</v>
      </c>
      <c r="E57" s="44" t="s">
        <v>278</v>
      </c>
      <c r="F57" s="53" t="s">
        <v>20</v>
      </c>
      <c r="G57" s="53" t="s">
        <v>278</v>
      </c>
      <c r="H57" s="53"/>
      <c r="I57" s="53" t="s">
        <v>279</v>
      </c>
      <c r="J57" s="45" t="s">
        <v>280</v>
      </c>
      <c r="K57" s="54" t="s">
        <v>32</v>
      </c>
      <c r="L57" s="39" t="s">
        <v>281</v>
      </c>
      <c r="M57" s="47" t="str">
        <f t="shared" si="2"/>
        <v>2625</v>
      </c>
      <c r="N57" s="48" t="s">
        <v>77</v>
      </c>
      <c r="O57" s="49">
        <v>600000</v>
      </c>
      <c r="P57" s="40"/>
      <c r="Q57" s="40"/>
    </row>
    <row r="58" spans="1:21" s="55" customFormat="1" ht="33" x14ac:dyDescent="0.2">
      <c r="A58" s="42">
        <v>52</v>
      </c>
      <c r="B58" s="42">
        <v>33</v>
      </c>
      <c r="C58" s="51">
        <v>42006</v>
      </c>
      <c r="D58" s="52" t="s">
        <v>282</v>
      </c>
      <c r="E58" s="44" t="s">
        <v>283</v>
      </c>
      <c r="F58" s="53" t="s">
        <v>20</v>
      </c>
      <c r="G58" s="53" t="s">
        <v>283</v>
      </c>
      <c r="H58" s="53"/>
      <c r="I58" s="53" t="s">
        <v>284</v>
      </c>
      <c r="J58" s="61" t="s">
        <v>285</v>
      </c>
      <c r="K58" s="54" t="s">
        <v>32</v>
      </c>
      <c r="L58" s="39" t="s">
        <v>286</v>
      </c>
      <c r="M58" s="47" t="str">
        <f t="shared" si="2"/>
        <v>269.33</v>
      </c>
      <c r="N58" s="48" t="s">
        <v>111</v>
      </c>
      <c r="O58" s="49">
        <v>700000</v>
      </c>
      <c r="P58" s="40"/>
      <c r="Q58" s="40"/>
    </row>
    <row r="59" spans="1:21" s="55" customFormat="1" ht="33" x14ac:dyDescent="0.2">
      <c r="A59" s="42">
        <v>53</v>
      </c>
      <c r="B59" s="42">
        <v>7</v>
      </c>
      <c r="C59" s="51">
        <v>42006</v>
      </c>
      <c r="D59" s="52" t="s">
        <v>287</v>
      </c>
      <c r="E59" s="44" t="s">
        <v>288</v>
      </c>
      <c r="F59" s="53" t="s">
        <v>86</v>
      </c>
      <c r="G59" s="59" t="s">
        <v>87</v>
      </c>
      <c r="H59" s="59" t="s">
        <v>22</v>
      </c>
      <c r="I59" s="53" t="s">
        <v>89</v>
      </c>
      <c r="J59" s="45" t="s">
        <v>90</v>
      </c>
      <c r="K59" s="54" t="s">
        <v>32</v>
      </c>
      <c r="L59" s="39" t="s">
        <v>289</v>
      </c>
      <c r="M59" s="47" t="str">
        <f t="shared" si="2"/>
        <v>2739</v>
      </c>
      <c r="N59" s="48" t="s">
        <v>111</v>
      </c>
      <c r="O59" s="49">
        <v>700000</v>
      </c>
      <c r="P59" s="40"/>
      <c r="Q59" s="40"/>
    </row>
    <row r="60" spans="1:21" s="55" customFormat="1" ht="33" x14ac:dyDescent="0.2">
      <c r="A60" s="42">
        <v>54</v>
      </c>
      <c r="B60" s="42">
        <v>18</v>
      </c>
      <c r="C60" s="51">
        <v>42006</v>
      </c>
      <c r="D60" s="52" t="s">
        <v>290</v>
      </c>
      <c r="E60" s="44" t="s">
        <v>291</v>
      </c>
      <c r="F60" s="53" t="s">
        <v>20</v>
      </c>
      <c r="G60" s="53" t="s">
        <v>291</v>
      </c>
      <c r="H60" s="53"/>
      <c r="I60" s="53" t="s">
        <v>292</v>
      </c>
      <c r="J60" s="61" t="s">
        <v>293</v>
      </c>
      <c r="K60" s="54" t="s">
        <v>32</v>
      </c>
      <c r="L60" s="39" t="s">
        <v>294</v>
      </c>
      <c r="M60" s="47" t="str">
        <f>MID(L60,6,7)</f>
        <v>2832</v>
      </c>
      <c r="N60" s="48" t="s">
        <v>295</v>
      </c>
      <c r="O60" s="49">
        <v>700000</v>
      </c>
      <c r="P60" s="40"/>
      <c r="Q60" s="40"/>
    </row>
    <row r="61" spans="1:21" s="55" customFormat="1" ht="39" customHeight="1" x14ac:dyDescent="0.2">
      <c r="A61" s="42">
        <v>55</v>
      </c>
      <c r="B61" s="42">
        <v>71</v>
      </c>
      <c r="C61" s="51">
        <v>42006</v>
      </c>
      <c r="D61" s="52" t="s">
        <v>236</v>
      </c>
      <c r="E61" s="44" t="s">
        <v>237</v>
      </c>
      <c r="F61" s="58" t="s">
        <v>20</v>
      </c>
      <c r="G61" s="53" t="s">
        <v>237</v>
      </c>
      <c r="H61" s="58"/>
      <c r="I61" s="58" t="s">
        <v>296</v>
      </c>
      <c r="J61" s="45" t="s">
        <v>297</v>
      </c>
      <c r="K61" s="54" t="s">
        <v>32</v>
      </c>
      <c r="L61" s="39" t="s">
        <v>298</v>
      </c>
      <c r="M61" s="47" t="str">
        <f t="shared" ref="M61:M73" si="3">MID(L61,5,7)</f>
        <v>2852</v>
      </c>
      <c r="N61" s="48" t="s">
        <v>111</v>
      </c>
      <c r="O61" s="49">
        <v>700000</v>
      </c>
      <c r="P61" s="40"/>
      <c r="Q61" s="40"/>
    </row>
    <row r="62" spans="1:21" s="55" customFormat="1" ht="53.25" customHeight="1" x14ac:dyDescent="0.2">
      <c r="A62" s="42">
        <v>56</v>
      </c>
      <c r="B62" s="42"/>
      <c r="C62" s="51" t="s">
        <v>299</v>
      </c>
      <c r="D62" s="52" t="s">
        <v>300</v>
      </c>
      <c r="E62" s="44"/>
      <c r="F62" s="53"/>
      <c r="G62" s="53"/>
      <c r="H62" s="53"/>
      <c r="I62" s="53" t="s">
        <v>301</v>
      </c>
      <c r="J62" s="45" t="s">
        <v>302</v>
      </c>
      <c r="K62" s="54"/>
      <c r="L62" s="39" t="s">
        <v>303</v>
      </c>
      <c r="M62" s="47" t="str">
        <f t="shared" si="3"/>
        <v>301.29</v>
      </c>
      <c r="N62" s="48"/>
      <c r="O62" s="49">
        <v>900000</v>
      </c>
      <c r="P62" s="40"/>
      <c r="Q62" s="40"/>
    </row>
    <row r="63" spans="1:21" s="62" customFormat="1" ht="44.25" customHeight="1" x14ac:dyDescent="0.2">
      <c r="A63" s="42">
        <v>57</v>
      </c>
      <c r="B63" s="42"/>
      <c r="C63" s="51" t="s">
        <v>304</v>
      </c>
      <c r="D63" s="52" t="s">
        <v>305</v>
      </c>
      <c r="E63" s="44"/>
      <c r="F63" s="53"/>
      <c r="G63" s="53"/>
      <c r="H63" s="53"/>
      <c r="I63" s="53" t="s">
        <v>306</v>
      </c>
      <c r="J63" s="45" t="s">
        <v>307</v>
      </c>
      <c r="K63" s="54"/>
      <c r="L63" s="39" t="s">
        <v>308</v>
      </c>
      <c r="M63" s="47" t="str">
        <f t="shared" si="3"/>
        <v>305.97</v>
      </c>
      <c r="N63" s="48"/>
      <c r="O63" s="49">
        <v>900000</v>
      </c>
      <c r="P63" s="40"/>
      <c r="Q63" s="40"/>
      <c r="R63" s="55"/>
      <c r="S63" s="55"/>
      <c r="T63" s="55"/>
      <c r="U63" s="55"/>
    </row>
    <row r="64" spans="1:21" s="55" customFormat="1" ht="37.5" customHeight="1" x14ac:dyDescent="0.2">
      <c r="A64" s="42">
        <v>58</v>
      </c>
      <c r="B64" s="42">
        <v>76</v>
      </c>
      <c r="C64" s="51">
        <v>42006</v>
      </c>
      <c r="D64" s="52" t="s">
        <v>309</v>
      </c>
      <c r="E64" s="44" t="s">
        <v>310</v>
      </c>
      <c r="F64" s="58" t="s">
        <v>20</v>
      </c>
      <c r="G64" s="53" t="s">
        <v>310</v>
      </c>
      <c r="H64" s="58"/>
      <c r="I64" s="58" t="s">
        <v>311</v>
      </c>
      <c r="J64" s="45" t="s">
        <v>312</v>
      </c>
      <c r="K64" s="54" t="s">
        <v>32</v>
      </c>
      <c r="L64" s="39" t="s">
        <v>313</v>
      </c>
      <c r="M64" s="47" t="str">
        <f t="shared" si="3"/>
        <v>307.51</v>
      </c>
      <c r="N64" s="48" t="s">
        <v>56</v>
      </c>
      <c r="O64" s="49">
        <v>700000</v>
      </c>
      <c r="P64" s="40"/>
      <c r="Q64" s="40"/>
    </row>
    <row r="65" spans="1:21" s="55" customFormat="1" ht="30" x14ac:dyDescent="0.2">
      <c r="A65" s="42">
        <v>59</v>
      </c>
      <c r="B65" s="42">
        <v>6</v>
      </c>
      <c r="C65" s="51">
        <v>42006</v>
      </c>
      <c r="D65" s="52" t="s">
        <v>314</v>
      </c>
      <c r="E65" s="44" t="s">
        <v>315</v>
      </c>
      <c r="F65" s="53" t="s">
        <v>20</v>
      </c>
      <c r="G65" s="53" t="s">
        <v>315</v>
      </c>
      <c r="H65" s="53"/>
      <c r="I65" s="53" t="s">
        <v>316</v>
      </c>
      <c r="J65" s="45" t="s">
        <v>317</v>
      </c>
      <c r="K65" s="54" t="s">
        <v>32</v>
      </c>
      <c r="L65" s="39" t="s">
        <v>318</v>
      </c>
      <c r="M65" s="47" t="str">
        <f t="shared" si="3"/>
        <v>30969</v>
      </c>
      <c r="N65" s="48" t="s">
        <v>218</v>
      </c>
      <c r="O65" s="49">
        <v>700000</v>
      </c>
      <c r="P65" s="40"/>
      <c r="Q65" s="40"/>
    </row>
    <row r="66" spans="1:21" s="55" customFormat="1" ht="33" x14ac:dyDescent="0.2">
      <c r="A66" s="42">
        <v>60</v>
      </c>
      <c r="B66" s="42">
        <v>117</v>
      </c>
      <c r="C66" s="51" t="s">
        <v>112</v>
      </c>
      <c r="D66" s="52" t="s">
        <v>319</v>
      </c>
      <c r="E66" s="44" t="str">
        <f>PROPER(D66)</f>
        <v>Trần Thị Tuyết Vân</v>
      </c>
      <c r="F66" s="60" t="s">
        <v>320</v>
      </c>
      <c r="G66" s="53" t="str">
        <f>E66</f>
        <v>Trần Thị Tuyết Vân</v>
      </c>
      <c r="H66" s="60"/>
      <c r="I66" s="60" t="s">
        <v>321</v>
      </c>
      <c r="J66" s="61" t="s">
        <v>322</v>
      </c>
      <c r="K66" s="54">
        <v>1</v>
      </c>
      <c r="L66" s="39" t="s">
        <v>323</v>
      </c>
      <c r="M66" s="47" t="str">
        <f t="shared" si="3"/>
        <v>3106</v>
      </c>
      <c r="N66" s="48" t="s">
        <v>324</v>
      </c>
      <c r="O66" s="49">
        <v>700000</v>
      </c>
      <c r="P66" s="40"/>
      <c r="Q66" s="40"/>
    </row>
    <row r="67" spans="1:21" s="55" customFormat="1" ht="30" x14ac:dyDescent="0.2">
      <c r="A67" s="42">
        <v>61</v>
      </c>
      <c r="B67" s="42">
        <v>40</v>
      </c>
      <c r="C67" s="51">
        <v>42006</v>
      </c>
      <c r="D67" s="52" t="s">
        <v>325</v>
      </c>
      <c r="E67" s="44" t="s">
        <v>326</v>
      </c>
      <c r="F67" s="53" t="s">
        <v>20</v>
      </c>
      <c r="G67" s="53" t="s">
        <v>326</v>
      </c>
      <c r="H67" s="53"/>
      <c r="I67" s="53" t="s">
        <v>327</v>
      </c>
      <c r="J67" s="45" t="s">
        <v>328</v>
      </c>
      <c r="K67" s="54" t="s">
        <v>32</v>
      </c>
      <c r="L67" s="39" t="s">
        <v>329</v>
      </c>
      <c r="M67" s="47" t="str">
        <f t="shared" si="3"/>
        <v>330.86</v>
      </c>
      <c r="N67" s="48" t="s">
        <v>330</v>
      </c>
      <c r="O67" s="49">
        <v>700000</v>
      </c>
      <c r="P67" s="40"/>
      <c r="Q67" s="40"/>
    </row>
    <row r="68" spans="1:21" s="55" customFormat="1" ht="30" x14ac:dyDescent="0.2">
      <c r="A68" s="42">
        <v>62</v>
      </c>
      <c r="B68" s="42">
        <v>39</v>
      </c>
      <c r="C68" s="51">
        <v>42006</v>
      </c>
      <c r="D68" s="52" t="s">
        <v>331</v>
      </c>
      <c r="E68" s="44" t="s">
        <v>332</v>
      </c>
      <c r="F68" s="53" t="s">
        <v>20</v>
      </c>
      <c r="G68" s="53" t="s">
        <v>332</v>
      </c>
      <c r="H68" s="53"/>
      <c r="I68" s="53" t="s">
        <v>333</v>
      </c>
      <c r="J68" s="45" t="s">
        <v>334</v>
      </c>
      <c r="K68" s="54" t="s">
        <v>32</v>
      </c>
      <c r="L68" s="39" t="s">
        <v>335</v>
      </c>
      <c r="M68" s="47" t="str">
        <f t="shared" si="3"/>
        <v>3399</v>
      </c>
      <c r="N68" s="48" t="s">
        <v>77</v>
      </c>
      <c r="O68" s="49">
        <v>700000</v>
      </c>
      <c r="P68" s="40"/>
      <c r="Q68" s="40"/>
    </row>
    <row r="69" spans="1:21" s="55" customFormat="1" ht="30" x14ac:dyDescent="0.2">
      <c r="A69" s="42">
        <v>63</v>
      </c>
      <c r="B69" s="42">
        <v>19</v>
      </c>
      <c r="C69" s="51">
        <v>42006</v>
      </c>
      <c r="D69" s="52" t="s">
        <v>58</v>
      </c>
      <c r="E69" s="44" t="s">
        <v>59</v>
      </c>
      <c r="F69" s="53" t="s">
        <v>20</v>
      </c>
      <c r="G69" s="53" t="s">
        <v>59</v>
      </c>
      <c r="H69" s="53"/>
      <c r="I69" s="53" t="s">
        <v>60</v>
      </c>
      <c r="J69" s="45" t="s">
        <v>336</v>
      </c>
      <c r="K69" s="54" t="s">
        <v>32</v>
      </c>
      <c r="L69" s="39" t="s">
        <v>337</v>
      </c>
      <c r="M69" s="47" t="str">
        <f t="shared" si="3"/>
        <v>3523</v>
      </c>
      <c r="N69" s="48" t="s">
        <v>192</v>
      </c>
      <c r="O69" s="49">
        <v>700000</v>
      </c>
      <c r="P69" s="40"/>
      <c r="Q69" s="40"/>
      <c r="R69" s="62"/>
      <c r="S69" s="62"/>
      <c r="T69" s="62"/>
      <c r="U69" s="62"/>
    </row>
    <row r="70" spans="1:21" s="55" customFormat="1" ht="36" customHeight="1" x14ac:dyDescent="0.2">
      <c r="A70" s="42">
        <v>64</v>
      </c>
      <c r="B70" s="63">
        <v>11</v>
      </c>
      <c r="C70" s="64">
        <v>42006</v>
      </c>
      <c r="D70" s="74" t="s">
        <v>338</v>
      </c>
      <c r="E70" s="102" t="s">
        <v>339</v>
      </c>
      <c r="F70" s="75" t="s">
        <v>20</v>
      </c>
      <c r="G70" s="76" t="s">
        <v>340</v>
      </c>
      <c r="H70" s="76" t="s">
        <v>22</v>
      </c>
      <c r="I70" s="75" t="s">
        <v>341</v>
      </c>
      <c r="J70" s="67" t="s">
        <v>342</v>
      </c>
      <c r="K70" s="77" t="s">
        <v>32</v>
      </c>
      <c r="L70" s="69" t="s">
        <v>343</v>
      </c>
      <c r="M70" s="47" t="str">
        <f t="shared" si="3"/>
        <v>3624</v>
      </c>
      <c r="N70" s="70" t="s">
        <v>344</v>
      </c>
      <c r="O70" s="71">
        <v>700000</v>
      </c>
      <c r="P70" s="72"/>
      <c r="Q70" s="72"/>
    </row>
    <row r="71" spans="1:21" s="99" customFormat="1" ht="41.25" customHeight="1" x14ac:dyDescent="0.2">
      <c r="A71" s="42">
        <v>65</v>
      </c>
      <c r="B71" s="42"/>
      <c r="C71" s="51" t="s">
        <v>345</v>
      </c>
      <c r="D71" s="52" t="s">
        <v>346</v>
      </c>
      <c r="E71" s="44"/>
      <c r="F71" s="53"/>
      <c r="G71" s="53"/>
      <c r="H71" s="53"/>
      <c r="I71" s="53" t="s">
        <v>347</v>
      </c>
      <c r="J71" s="45"/>
      <c r="K71" s="54"/>
      <c r="L71" s="39" t="s">
        <v>348</v>
      </c>
      <c r="M71" s="47" t="str">
        <f t="shared" si="3"/>
        <v>376.70</v>
      </c>
      <c r="N71" s="48"/>
      <c r="O71" s="49">
        <v>900000</v>
      </c>
      <c r="P71" s="40"/>
      <c r="Q71" s="40"/>
      <c r="R71" s="55"/>
      <c r="S71" s="55"/>
      <c r="T71" s="55"/>
      <c r="U71" s="55"/>
    </row>
    <row r="72" spans="1:21" s="55" customFormat="1" ht="49.5" x14ac:dyDescent="0.2">
      <c r="A72" s="42">
        <v>66</v>
      </c>
      <c r="B72" s="63">
        <v>35</v>
      </c>
      <c r="C72" s="64">
        <v>42006</v>
      </c>
      <c r="D72" s="65" t="s">
        <v>349</v>
      </c>
      <c r="E72" s="66" t="s">
        <v>350</v>
      </c>
      <c r="F72" s="66" t="s">
        <v>20</v>
      </c>
      <c r="G72" s="66" t="s">
        <v>350</v>
      </c>
      <c r="H72" s="66" t="s">
        <v>351</v>
      </c>
      <c r="I72" s="66" t="s">
        <v>352</v>
      </c>
      <c r="J72" s="67" t="s">
        <v>353</v>
      </c>
      <c r="K72" s="68" t="s">
        <v>25</v>
      </c>
      <c r="L72" s="69" t="s">
        <v>354</v>
      </c>
      <c r="M72" s="47" t="str">
        <f t="shared" si="3"/>
        <v>3849</v>
      </c>
      <c r="N72" s="70" t="s">
        <v>355</v>
      </c>
      <c r="O72" s="71">
        <v>700000</v>
      </c>
      <c r="P72" s="72"/>
      <c r="Q72" s="72"/>
    </row>
    <row r="73" spans="1:21" s="55" customFormat="1" ht="45" customHeight="1" x14ac:dyDescent="0.2">
      <c r="A73" s="42">
        <v>67</v>
      </c>
      <c r="B73" s="42">
        <v>44</v>
      </c>
      <c r="C73" s="51">
        <v>42006</v>
      </c>
      <c r="D73" s="52" t="s">
        <v>356</v>
      </c>
      <c r="E73" s="44" t="s">
        <v>357</v>
      </c>
      <c r="F73" s="53" t="s">
        <v>20</v>
      </c>
      <c r="G73" s="53"/>
      <c r="H73" s="53"/>
      <c r="I73" s="53" t="s">
        <v>358</v>
      </c>
      <c r="J73" s="45" t="s">
        <v>359</v>
      </c>
      <c r="K73" s="54" t="s">
        <v>32</v>
      </c>
      <c r="L73" s="39" t="s">
        <v>360</v>
      </c>
      <c r="M73" s="47" t="str">
        <f t="shared" si="3"/>
        <v>395.53</v>
      </c>
      <c r="N73" s="48" t="s">
        <v>361</v>
      </c>
      <c r="O73" s="49">
        <v>800000</v>
      </c>
      <c r="P73" s="40"/>
      <c r="Q73" s="40"/>
    </row>
    <row r="74" spans="1:21" s="55" customFormat="1" ht="33" x14ac:dyDescent="0.2">
      <c r="A74" s="42">
        <v>68</v>
      </c>
      <c r="B74" s="42">
        <v>5</v>
      </c>
      <c r="C74" s="78">
        <v>42006</v>
      </c>
      <c r="D74" s="43" t="s">
        <v>84</v>
      </c>
      <c r="E74" s="44" t="s">
        <v>85</v>
      </c>
      <c r="F74" s="44" t="s">
        <v>86</v>
      </c>
      <c r="G74" s="44" t="s">
        <v>87</v>
      </c>
      <c r="H74" s="44" t="s">
        <v>88</v>
      </c>
      <c r="I74" s="44" t="s">
        <v>89</v>
      </c>
      <c r="J74" s="45" t="s">
        <v>90</v>
      </c>
      <c r="K74" s="46" t="s">
        <v>91</v>
      </c>
      <c r="L74" s="39" t="s">
        <v>362</v>
      </c>
      <c r="M74" s="47" t="str">
        <f>MID(L74,6,7)</f>
        <v>4303</v>
      </c>
      <c r="N74" s="48" t="s">
        <v>105</v>
      </c>
      <c r="O74" s="49">
        <v>800000</v>
      </c>
      <c r="P74" s="40"/>
      <c r="Q74" s="40"/>
    </row>
    <row r="75" spans="1:21" s="55" customFormat="1" ht="30" x14ac:dyDescent="0.2">
      <c r="A75" s="42">
        <v>69</v>
      </c>
      <c r="B75" s="63">
        <v>13</v>
      </c>
      <c r="C75" s="64">
        <v>42006</v>
      </c>
      <c r="D75" s="65" t="s">
        <v>363</v>
      </c>
      <c r="E75" s="66" t="s">
        <v>364</v>
      </c>
      <c r="F75" s="113" t="s">
        <v>20</v>
      </c>
      <c r="G75" s="66" t="s">
        <v>364</v>
      </c>
      <c r="H75" s="66"/>
      <c r="I75" s="66" t="s">
        <v>365</v>
      </c>
      <c r="J75" s="67" t="s">
        <v>366</v>
      </c>
      <c r="K75" s="68" t="s">
        <v>25</v>
      </c>
      <c r="L75" s="69" t="s">
        <v>367</v>
      </c>
      <c r="M75" s="47" t="str">
        <f t="shared" ref="M75:M124" si="4">MID(L75,5,7)</f>
        <v>442.98</v>
      </c>
      <c r="N75" s="70" t="s">
        <v>368</v>
      </c>
      <c r="O75" s="71">
        <v>700000</v>
      </c>
      <c r="P75" s="72"/>
      <c r="Q75" s="72"/>
      <c r="R75" s="94"/>
      <c r="S75" s="94"/>
      <c r="T75" s="94"/>
      <c r="U75" s="94"/>
    </row>
    <row r="76" spans="1:21" s="55" customFormat="1" ht="30" x14ac:dyDescent="0.2">
      <c r="A76" s="42">
        <v>70</v>
      </c>
      <c r="B76" s="42">
        <v>21</v>
      </c>
      <c r="C76" s="51">
        <v>42006</v>
      </c>
      <c r="D76" s="52" t="s">
        <v>369</v>
      </c>
      <c r="E76" s="44" t="s">
        <v>370</v>
      </c>
      <c r="F76" s="53" t="s">
        <v>20</v>
      </c>
      <c r="G76" s="53" t="s">
        <v>370</v>
      </c>
      <c r="H76" s="53"/>
      <c r="I76" s="53" t="s">
        <v>371</v>
      </c>
      <c r="J76" s="45" t="s">
        <v>372</v>
      </c>
      <c r="K76" s="54" t="s">
        <v>32</v>
      </c>
      <c r="L76" s="39" t="s">
        <v>373</v>
      </c>
      <c r="M76" s="47" t="str">
        <f t="shared" si="4"/>
        <v>4497</v>
      </c>
      <c r="N76" s="48" t="s">
        <v>374</v>
      </c>
      <c r="O76" s="49">
        <v>700000</v>
      </c>
      <c r="P76" s="40"/>
      <c r="Q76" s="40"/>
      <c r="R76" s="99"/>
      <c r="S76" s="99"/>
      <c r="T76" s="99"/>
      <c r="U76" s="99"/>
    </row>
    <row r="77" spans="1:21" s="55" customFormat="1" ht="33" x14ac:dyDescent="0.2">
      <c r="A77" s="42">
        <v>71</v>
      </c>
      <c r="B77" s="42">
        <v>47</v>
      </c>
      <c r="C77" s="51">
        <v>42006</v>
      </c>
      <c r="D77" s="52" t="s">
        <v>375</v>
      </c>
      <c r="E77" s="44" t="s">
        <v>376</v>
      </c>
      <c r="F77" s="53" t="s">
        <v>86</v>
      </c>
      <c r="G77" s="59" t="s">
        <v>377</v>
      </c>
      <c r="H77" s="53" t="s">
        <v>22</v>
      </c>
      <c r="I77" s="53" t="s">
        <v>378</v>
      </c>
      <c r="J77" s="45" t="s">
        <v>379</v>
      </c>
      <c r="K77" s="54" t="s">
        <v>32</v>
      </c>
      <c r="L77" s="39" t="s">
        <v>380</v>
      </c>
      <c r="M77" s="47" t="str">
        <f t="shared" si="4"/>
        <v>454.43</v>
      </c>
      <c r="N77" s="48" t="s">
        <v>368</v>
      </c>
      <c r="O77" s="49">
        <v>700000</v>
      </c>
      <c r="P77" s="40"/>
      <c r="Q77" s="40"/>
    </row>
    <row r="78" spans="1:21" s="55" customFormat="1" ht="33" x14ac:dyDescent="0.2">
      <c r="A78" s="42">
        <v>72</v>
      </c>
      <c r="B78" s="63">
        <v>25</v>
      </c>
      <c r="C78" s="64">
        <v>42006</v>
      </c>
      <c r="D78" s="65" t="s">
        <v>64</v>
      </c>
      <c r="E78" s="66" t="s">
        <v>65</v>
      </c>
      <c r="F78" s="66" t="s">
        <v>20</v>
      </c>
      <c r="G78" s="66" t="s">
        <v>66</v>
      </c>
      <c r="H78" s="66" t="s">
        <v>22</v>
      </c>
      <c r="I78" s="66" t="s">
        <v>67</v>
      </c>
      <c r="J78" s="67" t="s">
        <v>68</v>
      </c>
      <c r="K78" s="68" t="s">
        <v>69</v>
      </c>
      <c r="L78" s="69" t="s">
        <v>381</v>
      </c>
      <c r="M78" s="47" t="str">
        <f t="shared" si="4"/>
        <v>4752</v>
      </c>
      <c r="N78" s="70" t="s">
        <v>71</v>
      </c>
      <c r="O78" s="71">
        <v>800000</v>
      </c>
      <c r="P78" s="72"/>
      <c r="Q78" s="72"/>
    </row>
    <row r="79" spans="1:21" s="55" customFormat="1" ht="33" x14ac:dyDescent="0.2">
      <c r="A79" s="42">
        <v>73</v>
      </c>
      <c r="B79" s="42">
        <v>23</v>
      </c>
      <c r="C79" s="51">
        <v>42006</v>
      </c>
      <c r="D79" s="52" t="s">
        <v>382</v>
      </c>
      <c r="E79" s="44" t="s">
        <v>383</v>
      </c>
      <c r="F79" s="53" t="s">
        <v>20</v>
      </c>
      <c r="G79" s="53" t="s">
        <v>383</v>
      </c>
      <c r="H79" s="53"/>
      <c r="I79" s="53" t="s">
        <v>384</v>
      </c>
      <c r="J79" s="45" t="s">
        <v>385</v>
      </c>
      <c r="K79" s="54" t="s">
        <v>32</v>
      </c>
      <c r="L79" s="39" t="s">
        <v>386</v>
      </c>
      <c r="M79" s="47" t="str">
        <f t="shared" si="4"/>
        <v>4957</v>
      </c>
      <c r="N79" s="48" t="s">
        <v>387</v>
      </c>
      <c r="O79" s="49">
        <v>700000</v>
      </c>
      <c r="P79" s="40"/>
      <c r="Q79" s="40"/>
    </row>
    <row r="80" spans="1:21" s="94" customFormat="1" ht="25.5" x14ac:dyDescent="0.2">
      <c r="A80" s="42">
        <v>74</v>
      </c>
      <c r="B80" s="42">
        <v>90</v>
      </c>
      <c r="C80" s="51">
        <v>42095</v>
      </c>
      <c r="D80" s="52" t="s">
        <v>388</v>
      </c>
      <c r="E80" s="44" t="s">
        <v>389</v>
      </c>
      <c r="F80" s="58" t="s">
        <v>20</v>
      </c>
      <c r="G80" s="53" t="s">
        <v>389</v>
      </c>
      <c r="H80" s="58"/>
      <c r="I80" s="58" t="s">
        <v>390</v>
      </c>
      <c r="J80" s="45" t="s">
        <v>391</v>
      </c>
      <c r="K80" s="54"/>
      <c r="L80" s="39" t="s">
        <v>392</v>
      </c>
      <c r="M80" s="47" t="str">
        <f t="shared" si="4"/>
        <v>497.35</v>
      </c>
      <c r="N80" s="48" t="s">
        <v>56</v>
      </c>
      <c r="O80" s="49">
        <v>700000</v>
      </c>
      <c r="P80" s="40"/>
      <c r="Q80" s="40"/>
      <c r="R80" s="55"/>
      <c r="S80" s="55"/>
      <c r="T80" s="55"/>
      <c r="U80" s="55"/>
    </row>
    <row r="81" spans="1:21" s="55" customFormat="1" ht="33" x14ac:dyDescent="0.2">
      <c r="A81" s="42">
        <v>75</v>
      </c>
      <c r="B81" s="42">
        <v>3</v>
      </c>
      <c r="C81" s="78">
        <v>42006</v>
      </c>
      <c r="D81" s="43" t="s">
        <v>393</v>
      </c>
      <c r="E81" s="44" t="s">
        <v>394</v>
      </c>
      <c r="F81" s="44" t="s">
        <v>20</v>
      </c>
      <c r="G81" s="44" t="s">
        <v>395</v>
      </c>
      <c r="H81" s="44" t="s">
        <v>22</v>
      </c>
      <c r="I81" s="44" t="s">
        <v>396</v>
      </c>
      <c r="J81" s="45" t="s">
        <v>397</v>
      </c>
      <c r="K81" s="46" t="s">
        <v>25</v>
      </c>
      <c r="L81" s="39" t="s">
        <v>398</v>
      </c>
      <c r="M81" s="47" t="str">
        <f t="shared" si="4"/>
        <v>501.11</v>
      </c>
      <c r="N81" s="48" t="s">
        <v>56</v>
      </c>
      <c r="O81" s="49">
        <v>700000</v>
      </c>
      <c r="P81" s="40"/>
      <c r="Q81" s="40"/>
    </row>
    <row r="82" spans="1:21" s="55" customFormat="1" ht="30" x14ac:dyDescent="0.2">
      <c r="A82" s="42">
        <v>76</v>
      </c>
      <c r="B82" s="42">
        <v>42</v>
      </c>
      <c r="C82" s="51">
        <v>42006</v>
      </c>
      <c r="D82" s="43" t="s">
        <v>119</v>
      </c>
      <c r="E82" s="44" t="s">
        <v>120</v>
      </c>
      <c r="F82" s="44" t="s">
        <v>20</v>
      </c>
      <c r="G82" s="44" t="s">
        <v>121</v>
      </c>
      <c r="H82" s="44"/>
      <c r="I82" s="44" t="s">
        <v>122</v>
      </c>
      <c r="J82" s="45" t="s">
        <v>123</v>
      </c>
      <c r="K82" s="46" t="s">
        <v>91</v>
      </c>
      <c r="L82" s="39" t="s">
        <v>399</v>
      </c>
      <c r="M82" s="47" t="str">
        <f t="shared" si="4"/>
        <v>503.14</v>
      </c>
      <c r="N82" s="48" t="s">
        <v>111</v>
      </c>
      <c r="O82" s="49">
        <v>700000</v>
      </c>
      <c r="P82" s="40"/>
      <c r="Q82" s="40"/>
    </row>
    <row r="83" spans="1:21" s="99" customFormat="1" ht="33" x14ac:dyDescent="0.2">
      <c r="A83" s="42">
        <v>77</v>
      </c>
      <c r="B83" s="42">
        <v>49</v>
      </c>
      <c r="C83" s="51">
        <v>42006</v>
      </c>
      <c r="D83" s="52" t="s">
        <v>264</v>
      </c>
      <c r="E83" s="44" t="s">
        <v>400</v>
      </c>
      <c r="F83" s="53" t="s">
        <v>20</v>
      </c>
      <c r="G83" s="53" t="s">
        <v>400</v>
      </c>
      <c r="H83" s="53"/>
      <c r="I83" s="53" t="s">
        <v>401</v>
      </c>
      <c r="J83" s="45" t="s">
        <v>402</v>
      </c>
      <c r="K83" s="54" t="s">
        <v>32</v>
      </c>
      <c r="L83" s="39" t="s">
        <v>403</v>
      </c>
      <c r="M83" s="47" t="str">
        <f t="shared" si="4"/>
        <v>5102</v>
      </c>
      <c r="N83" s="48" t="s">
        <v>111</v>
      </c>
      <c r="O83" s="49">
        <v>700000</v>
      </c>
      <c r="P83" s="40"/>
      <c r="Q83" s="40"/>
      <c r="R83" s="55"/>
      <c r="S83" s="55"/>
      <c r="T83" s="55"/>
      <c r="U83" s="55"/>
    </row>
    <row r="84" spans="1:21" s="55" customFormat="1" ht="30" x14ac:dyDescent="0.2">
      <c r="A84" s="42">
        <v>78</v>
      </c>
      <c r="B84" s="42">
        <v>41</v>
      </c>
      <c r="C84" s="51">
        <v>42006</v>
      </c>
      <c r="D84" s="52" t="s">
        <v>404</v>
      </c>
      <c r="E84" s="44" t="s">
        <v>405</v>
      </c>
      <c r="F84" s="53" t="s">
        <v>20</v>
      </c>
      <c r="G84" s="53" t="s">
        <v>405</v>
      </c>
      <c r="H84" s="53"/>
      <c r="I84" s="53" t="s">
        <v>406</v>
      </c>
      <c r="J84" s="45" t="s">
        <v>407</v>
      </c>
      <c r="K84" s="54" t="s">
        <v>32</v>
      </c>
      <c r="L84" s="39" t="s">
        <v>408</v>
      </c>
      <c r="M84" s="47" t="str">
        <f t="shared" si="4"/>
        <v>5240</v>
      </c>
      <c r="N84" s="48" t="s">
        <v>409</v>
      </c>
      <c r="O84" s="49">
        <v>700000</v>
      </c>
      <c r="P84" s="40"/>
      <c r="Q84" s="40"/>
    </row>
    <row r="85" spans="1:21" s="55" customFormat="1" ht="30" x14ac:dyDescent="0.2">
      <c r="A85" s="42">
        <v>79</v>
      </c>
      <c r="B85" s="42">
        <v>60</v>
      </c>
      <c r="C85" s="51">
        <v>42006</v>
      </c>
      <c r="D85" s="52" t="s">
        <v>410</v>
      </c>
      <c r="E85" s="44" t="s">
        <v>411</v>
      </c>
      <c r="F85" s="58" t="s">
        <v>20</v>
      </c>
      <c r="G85" s="53" t="s">
        <v>411</v>
      </c>
      <c r="H85" s="58"/>
      <c r="I85" s="53" t="s">
        <v>412</v>
      </c>
      <c r="J85" s="45" t="s">
        <v>413</v>
      </c>
      <c r="K85" s="54" t="s">
        <v>32</v>
      </c>
      <c r="L85" s="39" t="s">
        <v>414</v>
      </c>
      <c r="M85" s="47" t="str">
        <f t="shared" si="4"/>
        <v>5468</v>
      </c>
      <c r="N85" s="48" t="s">
        <v>355</v>
      </c>
      <c r="O85" s="49">
        <v>700000</v>
      </c>
      <c r="P85" s="40"/>
      <c r="Q85" s="40"/>
    </row>
    <row r="86" spans="1:21" s="94" customFormat="1" ht="30" x14ac:dyDescent="0.2">
      <c r="A86" s="42">
        <v>80</v>
      </c>
      <c r="B86" s="63">
        <v>13</v>
      </c>
      <c r="C86" s="64">
        <v>42006</v>
      </c>
      <c r="D86" s="65" t="s">
        <v>363</v>
      </c>
      <c r="E86" s="66" t="s">
        <v>364</v>
      </c>
      <c r="F86" s="113" t="s">
        <v>20</v>
      </c>
      <c r="G86" s="66" t="s">
        <v>364</v>
      </c>
      <c r="H86" s="66"/>
      <c r="I86" s="66" t="s">
        <v>365</v>
      </c>
      <c r="J86" s="67" t="s">
        <v>366</v>
      </c>
      <c r="K86" s="68" t="s">
        <v>25</v>
      </c>
      <c r="L86" s="69" t="s">
        <v>415</v>
      </c>
      <c r="M86" s="47" t="str">
        <f t="shared" si="4"/>
        <v>571.70</v>
      </c>
      <c r="N86" s="70" t="s">
        <v>224</v>
      </c>
      <c r="O86" s="71">
        <v>700000</v>
      </c>
      <c r="P86" s="72"/>
      <c r="Q86" s="72"/>
      <c r="R86" s="55"/>
      <c r="S86" s="55"/>
      <c r="T86" s="55"/>
      <c r="U86" s="55"/>
    </row>
    <row r="87" spans="1:21" s="99" customFormat="1" ht="33" x14ac:dyDescent="0.2">
      <c r="A87" s="42">
        <v>81</v>
      </c>
      <c r="B87" s="42">
        <v>5</v>
      </c>
      <c r="C87" s="78">
        <v>42006</v>
      </c>
      <c r="D87" s="43" t="s">
        <v>84</v>
      </c>
      <c r="E87" s="44" t="s">
        <v>85</v>
      </c>
      <c r="F87" s="44" t="s">
        <v>86</v>
      </c>
      <c r="G87" s="44" t="s">
        <v>87</v>
      </c>
      <c r="H87" s="44" t="s">
        <v>88</v>
      </c>
      <c r="I87" s="44" t="s">
        <v>89</v>
      </c>
      <c r="J87" s="45" t="s">
        <v>90</v>
      </c>
      <c r="K87" s="46" t="s">
        <v>91</v>
      </c>
      <c r="L87" s="39" t="s">
        <v>416</v>
      </c>
      <c r="M87" s="47" t="str">
        <f t="shared" si="4"/>
        <v>5722</v>
      </c>
      <c r="N87" s="48" t="s">
        <v>105</v>
      </c>
      <c r="O87" s="49">
        <v>800000</v>
      </c>
      <c r="P87" s="40"/>
      <c r="Q87" s="40"/>
      <c r="R87" s="55"/>
      <c r="S87" s="55"/>
      <c r="T87" s="55"/>
      <c r="U87" s="55"/>
    </row>
    <row r="88" spans="1:21" s="55" customFormat="1" x14ac:dyDescent="0.2">
      <c r="A88" s="42">
        <v>82</v>
      </c>
      <c r="B88" s="42">
        <v>75</v>
      </c>
      <c r="C88" s="51">
        <v>42006</v>
      </c>
      <c r="D88" s="52" t="s">
        <v>417</v>
      </c>
      <c r="E88" s="44" t="s">
        <v>418</v>
      </c>
      <c r="F88" s="58" t="s">
        <v>20</v>
      </c>
      <c r="G88" s="53" t="s">
        <v>418</v>
      </c>
      <c r="H88" s="58"/>
      <c r="I88" s="58" t="s">
        <v>419</v>
      </c>
      <c r="J88" s="45" t="s">
        <v>420</v>
      </c>
      <c r="K88" s="54" t="s">
        <v>32</v>
      </c>
      <c r="L88" s="39" t="s">
        <v>421</v>
      </c>
      <c r="M88" s="47" t="str">
        <f t="shared" si="4"/>
        <v>5735</v>
      </c>
      <c r="N88" s="48" t="s">
        <v>422</v>
      </c>
      <c r="O88" s="49">
        <v>700000</v>
      </c>
      <c r="P88" s="40"/>
      <c r="Q88" s="40"/>
      <c r="R88" s="94"/>
      <c r="S88" s="94"/>
      <c r="T88" s="94"/>
      <c r="U88" s="94"/>
    </row>
    <row r="89" spans="1:21" s="99" customFormat="1" ht="33" x14ac:dyDescent="0.2">
      <c r="A89" s="42">
        <v>83</v>
      </c>
      <c r="B89" s="81">
        <v>88</v>
      </c>
      <c r="C89" s="82">
        <v>42064</v>
      </c>
      <c r="D89" s="83" t="s">
        <v>423</v>
      </c>
      <c r="E89" s="84" t="s">
        <v>424</v>
      </c>
      <c r="F89" s="114"/>
      <c r="G89" s="86" t="s">
        <v>424</v>
      </c>
      <c r="H89" s="114"/>
      <c r="I89" s="114" t="s">
        <v>425</v>
      </c>
      <c r="J89" s="115" t="s">
        <v>426</v>
      </c>
      <c r="K89" s="88" t="s">
        <v>32</v>
      </c>
      <c r="L89" s="116" t="s">
        <v>427</v>
      </c>
      <c r="M89" s="47" t="str">
        <f t="shared" si="4"/>
        <v>574.65</v>
      </c>
      <c r="N89" s="91" t="s">
        <v>428</v>
      </c>
      <c r="O89" s="92">
        <v>700000</v>
      </c>
      <c r="P89" s="93"/>
      <c r="Q89" s="93"/>
      <c r="R89" s="50"/>
      <c r="S89" s="50"/>
      <c r="T89" s="50"/>
      <c r="U89" s="50" t="s">
        <v>429</v>
      </c>
    </row>
    <row r="90" spans="1:21" s="55" customFormat="1" ht="39.75" customHeight="1" x14ac:dyDescent="0.2">
      <c r="A90" s="42">
        <v>84</v>
      </c>
      <c r="B90" s="42">
        <v>24</v>
      </c>
      <c r="C90" s="51">
        <v>42006</v>
      </c>
      <c r="D90" s="52" t="s">
        <v>430</v>
      </c>
      <c r="E90" s="44" t="s">
        <v>431</v>
      </c>
      <c r="F90" s="53" t="s">
        <v>86</v>
      </c>
      <c r="G90" s="53" t="s">
        <v>431</v>
      </c>
      <c r="H90" s="53"/>
      <c r="I90" s="53" t="s">
        <v>432</v>
      </c>
      <c r="J90" s="45" t="s">
        <v>433</v>
      </c>
      <c r="K90" s="54" t="s">
        <v>32</v>
      </c>
      <c r="L90" s="39" t="s">
        <v>434</v>
      </c>
      <c r="M90" s="47" t="str">
        <f t="shared" si="4"/>
        <v>5815</v>
      </c>
      <c r="N90" s="48" t="s">
        <v>241</v>
      </c>
      <c r="O90" s="49">
        <v>600000</v>
      </c>
      <c r="P90" s="40"/>
      <c r="Q90" s="40"/>
    </row>
    <row r="91" spans="1:21" s="99" customFormat="1" ht="30" x14ac:dyDescent="0.2">
      <c r="A91" s="42">
        <v>85</v>
      </c>
      <c r="B91" s="42">
        <v>17</v>
      </c>
      <c r="C91" s="51">
        <v>42006</v>
      </c>
      <c r="D91" s="52" t="s">
        <v>435</v>
      </c>
      <c r="E91" s="44" t="s">
        <v>436</v>
      </c>
      <c r="F91" s="53" t="s">
        <v>20</v>
      </c>
      <c r="G91" s="59" t="s">
        <v>437</v>
      </c>
      <c r="H91" s="53"/>
      <c r="I91" s="53" t="s">
        <v>438</v>
      </c>
      <c r="J91" s="45" t="s">
        <v>439</v>
      </c>
      <c r="K91" s="54" t="s">
        <v>32</v>
      </c>
      <c r="L91" s="39" t="s">
        <v>440</v>
      </c>
      <c r="M91" s="47" t="str">
        <f t="shared" si="4"/>
        <v>582.11</v>
      </c>
      <c r="N91" s="48" t="s">
        <v>441</v>
      </c>
      <c r="O91" s="49">
        <v>500000</v>
      </c>
      <c r="P91" s="40"/>
      <c r="Q91" s="40"/>
      <c r="R91" s="55"/>
      <c r="S91" s="55"/>
      <c r="T91" s="55"/>
      <c r="U91" s="55"/>
    </row>
    <row r="92" spans="1:21" s="55" customFormat="1" ht="47.25" customHeight="1" x14ac:dyDescent="0.2">
      <c r="A92" s="42">
        <v>86</v>
      </c>
      <c r="B92" s="42">
        <v>5</v>
      </c>
      <c r="C92" s="78">
        <v>42006</v>
      </c>
      <c r="D92" s="43" t="s">
        <v>84</v>
      </c>
      <c r="E92" s="44" t="s">
        <v>85</v>
      </c>
      <c r="F92" s="44" t="s">
        <v>86</v>
      </c>
      <c r="G92" s="44" t="s">
        <v>87</v>
      </c>
      <c r="H92" s="44" t="s">
        <v>88</v>
      </c>
      <c r="I92" s="44" t="s">
        <v>89</v>
      </c>
      <c r="J92" s="45" t="s">
        <v>90</v>
      </c>
      <c r="K92" s="46" t="s">
        <v>91</v>
      </c>
      <c r="L92" s="39" t="s">
        <v>442</v>
      </c>
      <c r="M92" s="47" t="str">
        <f t="shared" si="4"/>
        <v>5831</v>
      </c>
      <c r="N92" s="48" t="s">
        <v>330</v>
      </c>
      <c r="O92" s="49">
        <v>700000</v>
      </c>
      <c r="P92" s="40"/>
      <c r="Q92" s="40"/>
    </row>
    <row r="93" spans="1:21" s="94" customFormat="1" ht="33" x14ac:dyDescent="0.2">
      <c r="A93" s="42">
        <v>87</v>
      </c>
      <c r="B93" s="63">
        <v>32</v>
      </c>
      <c r="C93" s="64">
        <v>42006</v>
      </c>
      <c r="D93" s="74" t="s">
        <v>443</v>
      </c>
      <c r="E93" s="66" t="s">
        <v>444</v>
      </c>
      <c r="F93" s="76"/>
      <c r="G93" s="75" t="s">
        <v>445</v>
      </c>
      <c r="H93" s="76" t="s">
        <v>22</v>
      </c>
      <c r="I93" s="75" t="s">
        <v>446</v>
      </c>
      <c r="J93" s="67" t="s">
        <v>447</v>
      </c>
      <c r="K93" s="77" t="s">
        <v>32</v>
      </c>
      <c r="L93" s="69" t="s">
        <v>448</v>
      </c>
      <c r="M93" s="47" t="str">
        <f t="shared" si="4"/>
        <v>587.55</v>
      </c>
      <c r="N93" s="70" t="s">
        <v>154</v>
      </c>
      <c r="O93" s="71">
        <v>700000</v>
      </c>
      <c r="P93" s="72"/>
      <c r="Q93" s="72"/>
      <c r="R93" s="99"/>
      <c r="S93" s="99"/>
      <c r="T93" s="99"/>
      <c r="U93" s="99"/>
    </row>
    <row r="94" spans="1:21" s="55" customFormat="1" ht="38.25" customHeight="1" x14ac:dyDescent="0.2">
      <c r="A94" s="42">
        <v>88</v>
      </c>
      <c r="B94" s="42">
        <v>106</v>
      </c>
      <c r="C94" s="51" t="s">
        <v>449</v>
      </c>
      <c r="D94" s="52" t="s">
        <v>252</v>
      </c>
      <c r="E94" s="44" t="s">
        <v>253</v>
      </c>
      <c r="F94" s="60" t="s">
        <v>95</v>
      </c>
      <c r="G94" s="53" t="str">
        <f>E94</f>
        <v>Nguyễn Ngọc Huy</v>
      </c>
      <c r="H94" s="60"/>
      <c r="I94" s="60" t="s">
        <v>450</v>
      </c>
      <c r="J94" s="45" t="s">
        <v>451</v>
      </c>
      <c r="K94" s="54">
        <v>1</v>
      </c>
      <c r="L94" s="39" t="s">
        <v>452</v>
      </c>
      <c r="M94" s="47" t="str">
        <f t="shared" si="4"/>
        <v>596.40</v>
      </c>
      <c r="N94" s="48" t="s">
        <v>453</v>
      </c>
      <c r="O94" s="49">
        <v>700000</v>
      </c>
      <c r="P94" s="40"/>
      <c r="Q94" s="40"/>
    </row>
    <row r="95" spans="1:21" s="55" customFormat="1" ht="30" x14ac:dyDescent="0.2">
      <c r="A95" s="42">
        <v>89</v>
      </c>
      <c r="B95" s="42">
        <v>51</v>
      </c>
      <c r="C95" s="51">
        <v>42006</v>
      </c>
      <c r="D95" s="52" t="s">
        <v>454</v>
      </c>
      <c r="E95" s="44" t="s">
        <v>455</v>
      </c>
      <c r="F95" s="53" t="s">
        <v>20</v>
      </c>
      <c r="G95" s="53" t="s">
        <v>455</v>
      </c>
      <c r="H95" s="53"/>
      <c r="I95" s="53" t="s">
        <v>456</v>
      </c>
      <c r="J95" s="45" t="s">
        <v>457</v>
      </c>
      <c r="K95" s="54" t="s">
        <v>32</v>
      </c>
      <c r="L95" s="39" t="s">
        <v>458</v>
      </c>
      <c r="M95" s="47" t="str">
        <f t="shared" si="4"/>
        <v>5995</v>
      </c>
      <c r="N95" s="48" t="s">
        <v>50</v>
      </c>
      <c r="O95" s="49">
        <v>700000</v>
      </c>
      <c r="P95" s="40"/>
      <c r="Q95" s="40"/>
    </row>
    <row r="96" spans="1:21" s="55" customFormat="1" ht="33" x14ac:dyDescent="0.2">
      <c r="A96" s="42">
        <v>90</v>
      </c>
      <c r="B96" s="42">
        <v>118</v>
      </c>
      <c r="C96" s="51" t="s">
        <v>112</v>
      </c>
      <c r="D96" s="52" t="s">
        <v>459</v>
      </c>
      <c r="E96" s="44" t="str">
        <f>PROPER(D96)</f>
        <v>Phạm Trí Đức</v>
      </c>
      <c r="F96" s="60" t="s">
        <v>20</v>
      </c>
      <c r="G96" s="53" t="str">
        <f>E96</f>
        <v>Phạm Trí Đức</v>
      </c>
      <c r="H96" s="60"/>
      <c r="I96" s="60" t="s">
        <v>460</v>
      </c>
      <c r="J96" s="61" t="s">
        <v>461</v>
      </c>
      <c r="K96" s="54">
        <v>1</v>
      </c>
      <c r="L96" s="39" t="s">
        <v>462</v>
      </c>
      <c r="M96" s="47" t="str">
        <f t="shared" si="4"/>
        <v>633.18</v>
      </c>
      <c r="N96" s="48" t="s">
        <v>463</v>
      </c>
      <c r="O96" s="49">
        <v>800000</v>
      </c>
      <c r="P96" s="40"/>
      <c r="Q96" s="40"/>
      <c r="R96" s="94"/>
      <c r="S96" s="94"/>
      <c r="T96" s="94"/>
      <c r="U96" s="94"/>
    </row>
    <row r="97" spans="1:21" s="55" customFormat="1" ht="35.25" customHeight="1" x14ac:dyDescent="0.2">
      <c r="A97" s="42">
        <v>91</v>
      </c>
      <c r="B97" s="42">
        <v>46</v>
      </c>
      <c r="C97" s="51">
        <v>42006</v>
      </c>
      <c r="D97" s="52" t="s">
        <v>464</v>
      </c>
      <c r="E97" s="44" t="s">
        <v>465</v>
      </c>
      <c r="F97" s="53" t="s">
        <v>20</v>
      </c>
      <c r="G97" s="53" t="s">
        <v>465</v>
      </c>
      <c r="H97" s="53"/>
      <c r="I97" s="53" t="s">
        <v>466</v>
      </c>
      <c r="J97" s="45" t="s">
        <v>467</v>
      </c>
      <c r="K97" s="54" t="s">
        <v>32</v>
      </c>
      <c r="L97" s="39" t="s">
        <v>468</v>
      </c>
      <c r="M97" s="47" t="str">
        <f t="shared" si="4"/>
        <v>635.96</v>
      </c>
      <c r="N97" s="48" t="s">
        <v>469</v>
      </c>
      <c r="O97" s="49">
        <v>600000</v>
      </c>
      <c r="P97" s="40"/>
      <c r="Q97" s="40"/>
      <c r="R97" s="99"/>
      <c r="S97" s="99"/>
      <c r="T97" s="99"/>
      <c r="U97" s="99"/>
    </row>
    <row r="98" spans="1:21" s="55" customFormat="1" ht="30" customHeight="1" x14ac:dyDescent="0.2">
      <c r="A98" s="42">
        <v>92</v>
      </c>
      <c r="B98" s="42"/>
      <c r="C98" s="51"/>
      <c r="D98" s="52" t="s">
        <v>470</v>
      </c>
      <c r="E98" s="44"/>
      <c r="F98" s="53"/>
      <c r="G98" s="53"/>
      <c r="H98" s="53"/>
      <c r="I98" s="53"/>
      <c r="J98" s="61" t="s">
        <v>471</v>
      </c>
      <c r="K98" s="54"/>
      <c r="L98" s="39" t="s">
        <v>472</v>
      </c>
      <c r="M98" s="47" t="str">
        <f t="shared" si="4"/>
        <v>636.14</v>
      </c>
      <c r="N98" s="48"/>
      <c r="O98" s="49"/>
      <c r="P98" s="40"/>
      <c r="Q98" s="40"/>
    </row>
    <row r="99" spans="1:21" s="94" customFormat="1" ht="30" customHeight="1" x14ac:dyDescent="0.2">
      <c r="A99" s="42">
        <v>93</v>
      </c>
      <c r="B99" s="42"/>
      <c r="C99" s="51" t="s">
        <v>304</v>
      </c>
      <c r="D99" s="52" t="s">
        <v>473</v>
      </c>
      <c r="E99" s="44"/>
      <c r="F99" s="53"/>
      <c r="G99" s="53"/>
      <c r="H99" s="53"/>
      <c r="I99" s="53" t="s">
        <v>474</v>
      </c>
      <c r="J99" s="45" t="s">
        <v>475</v>
      </c>
      <c r="K99" s="54"/>
      <c r="L99" s="39" t="s">
        <v>476</v>
      </c>
      <c r="M99" s="47" t="str">
        <f t="shared" si="4"/>
        <v>642.46</v>
      </c>
      <c r="N99" s="48"/>
      <c r="O99" s="49">
        <v>900000</v>
      </c>
      <c r="P99" s="40"/>
      <c r="Q99" s="40"/>
      <c r="R99" s="55"/>
      <c r="S99" s="55"/>
      <c r="T99" s="55"/>
      <c r="U99" s="55"/>
    </row>
    <row r="100" spans="1:21" s="55" customFormat="1" ht="30" customHeight="1" x14ac:dyDescent="0.2">
      <c r="A100" s="42">
        <v>94</v>
      </c>
      <c r="B100" s="42">
        <v>48</v>
      </c>
      <c r="C100" s="51">
        <v>42006</v>
      </c>
      <c r="D100" s="43" t="s">
        <v>477</v>
      </c>
      <c r="E100" s="44" t="s">
        <v>478</v>
      </c>
      <c r="F100" s="44" t="s">
        <v>20</v>
      </c>
      <c r="G100" s="44" t="s">
        <v>478</v>
      </c>
      <c r="H100" s="59"/>
      <c r="I100" s="44" t="s">
        <v>479</v>
      </c>
      <c r="J100" s="45" t="s">
        <v>480</v>
      </c>
      <c r="K100" s="54" t="s">
        <v>32</v>
      </c>
      <c r="L100" s="39" t="s">
        <v>481</v>
      </c>
      <c r="M100" s="47" t="str">
        <f t="shared" si="4"/>
        <v>665.65</v>
      </c>
      <c r="N100" s="48" t="s">
        <v>111</v>
      </c>
      <c r="O100" s="49">
        <v>700000</v>
      </c>
      <c r="P100" s="40"/>
      <c r="Q100" s="40"/>
      <c r="R100" s="99"/>
      <c r="S100" s="99"/>
      <c r="T100" s="99"/>
      <c r="U100" s="99"/>
    </row>
    <row r="101" spans="1:21" s="55" customFormat="1" ht="30" customHeight="1" x14ac:dyDescent="0.2">
      <c r="A101" s="42">
        <v>95</v>
      </c>
      <c r="B101" s="42">
        <v>79</v>
      </c>
      <c r="C101" s="51">
        <v>42006</v>
      </c>
      <c r="D101" s="52" t="s">
        <v>482</v>
      </c>
      <c r="E101" s="44" t="s">
        <v>483</v>
      </c>
      <c r="F101" s="58" t="s">
        <v>20</v>
      </c>
      <c r="G101" s="53" t="s">
        <v>483</v>
      </c>
      <c r="H101" s="58"/>
      <c r="I101" s="58" t="s">
        <v>484</v>
      </c>
      <c r="J101" s="45" t="s">
        <v>485</v>
      </c>
      <c r="K101" s="54" t="s">
        <v>32</v>
      </c>
      <c r="L101" s="39" t="s">
        <v>486</v>
      </c>
      <c r="M101" s="47" t="str">
        <f t="shared" si="4"/>
        <v>6678</v>
      </c>
      <c r="N101" s="48" t="s">
        <v>409</v>
      </c>
      <c r="O101" s="49">
        <v>700000</v>
      </c>
      <c r="P101" s="40"/>
      <c r="Q101" s="40"/>
    </row>
    <row r="102" spans="1:21" s="55" customFormat="1" x14ac:dyDescent="0.2">
      <c r="A102" s="42">
        <v>96</v>
      </c>
      <c r="B102" s="63">
        <v>10</v>
      </c>
      <c r="C102" s="64">
        <v>42006</v>
      </c>
      <c r="D102" s="101" t="s">
        <v>487</v>
      </c>
      <c r="E102" s="102" t="s">
        <v>488</v>
      </c>
      <c r="F102" s="103" t="s">
        <v>20</v>
      </c>
      <c r="G102" s="103" t="s">
        <v>488</v>
      </c>
      <c r="H102" s="103"/>
      <c r="I102" s="103" t="s">
        <v>341</v>
      </c>
      <c r="J102" s="104" t="s">
        <v>342</v>
      </c>
      <c r="K102" s="105" t="s">
        <v>32</v>
      </c>
      <c r="L102" s="106" t="s">
        <v>489</v>
      </c>
      <c r="M102" s="47" t="str">
        <f t="shared" si="4"/>
        <v>6844</v>
      </c>
      <c r="N102" s="107" t="s">
        <v>218</v>
      </c>
      <c r="O102" s="108">
        <v>600000</v>
      </c>
      <c r="P102" s="109"/>
      <c r="Q102" s="109"/>
    </row>
    <row r="103" spans="1:21" s="55" customFormat="1" ht="33" x14ac:dyDescent="0.2">
      <c r="A103" s="42">
        <v>97</v>
      </c>
      <c r="B103" s="42">
        <v>3</v>
      </c>
      <c r="C103" s="78">
        <v>42006</v>
      </c>
      <c r="D103" s="43" t="s">
        <v>393</v>
      </c>
      <c r="E103" s="44" t="s">
        <v>394</v>
      </c>
      <c r="F103" s="44" t="s">
        <v>20</v>
      </c>
      <c r="G103" s="44" t="s">
        <v>395</v>
      </c>
      <c r="H103" s="44" t="s">
        <v>22</v>
      </c>
      <c r="I103" s="44" t="s">
        <v>396</v>
      </c>
      <c r="J103" s="45" t="s">
        <v>397</v>
      </c>
      <c r="K103" s="46" t="s">
        <v>25</v>
      </c>
      <c r="L103" s="39" t="s">
        <v>490</v>
      </c>
      <c r="M103" s="47" t="str">
        <f t="shared" si="4"/>
        <v>6956</v>
      </c>
      <c r="N103" s="48" t="s">
        <v>491</v>
      </c>
      <c r="O103" s="49">
        <v>700000</v>
      </c>
      <c r="P103" s="40"/>
      <c r="Q103" s="40"/>
    </row>
    <row r="104" spans="1:21" s="55" customFormat="1" ht="30" x14ac:dyDescent="0.2">
      <c r="A104" s="42">
        <v>98</v>
      </c>
      <c r="B104" s="42">
        <v>28</v>
      </c>
      <c r="C104" s="51">
        <v>42006</v>
      </c>
      <c r="D104" s="52" t="s">
        <v>492</v>
      </c>
      <c r="E104" s="44" t="s">
        <v>493</v>
      </c>
      <c r="F104" s="53" t="s">
        <v>20</v>
      </c>
      <c r="G104" s="53" t="s">
        <v>493</v>
      </c>
      <c r="H104" s="53"/>
      <c r="I104" s="53" t="s">
        <v>494</v>
      </c>
      <c r="J104" s="45" t="s">
        <v>495</v>
      </c>
      <c r="K104" s="54" t="s">
        <v>32</v>
      </c>
      <c r="L104" s="39" t="s">
        <v>496</v>
      </c>
      <c r="M104" s="47" t="str">
        <f t="shared" si="4"/>
        <v>720.79</v>
      </c>
      <c r="N104" s="48" t="s">
        <v>111</v>
      </c>
      <c r="O104" s="49">
        <v>700000</v>
      </c>
      <c r="P104" s="40"/>
      <c r="Q104" s="40"/>
    </row>
    <row r="105" spans="1:21" s="55" customFormat="1" ht="33" x14ac:dyDescent="0.2">
      <c r="A105" s="42">
        <v>99</v>
      </c>
      <c r="B105" s="63">
        <v>36</v>
      </c>
      <c r="C105" s="64">
        <v>42006</v>
      </c>
      <c r="D105" s="65" t="s">
        <v>270</v>
      </c>
      <c r="E105" s="66" t="s">
        <v>271</v>
      </c>
      <c r="F105" s="66" t="s">
        <v>20</v>
      </c>
      <c r="G105" s="66" t="s">
        <v>272</v>
      </c>
      <c r="H105" s="66" t="s">
        <v>22</v>
      </c>
      <c r="I105" s="66" t="s">
        <v>273</v>
      </c>
      <c r="J105" s="67" t="s">
        <v>274</v>
      </c>
      <c r="K105" s="68" t="s">
        <v>25</v>
      </c>
      <c r="L105" s="69" t="s">
        <v>497</v>
      </c>
      <c r="M105" s="47" t="str">
        <f t="shared" si="4"/>
        <v>723.79</v>
      </c>
      <c r="N105" s="70" t="s">
        <v>498</v>
      </c>
      <c r="O105" s="71">
        <v>700000</v>
      </c>
      <c r="P105" s="72"/>
      <c r="Q105" s="72"/>
    </row>
    <row r="106" spans="1:21" s="55" customFormat="1" ht="30.75" customHeight="1" x14ac:dyDescent="0.2">
      <c r="A106" s="42">
        <v>100</v>
      </c>
      <c r="B106" s="42">
        <v>54</v>
      </c>
      <c r="C106" s="51">
        <v>42006</v>
      </c>
      <c r="D106" s="52" t="s">
        <v>499</v>
      </c>
      <c r="E106" s="44" t="s">
        <v>500</v>
      </c>
      <c r="F106" s="58" t="s">
        <v>20</v>
      </c>
      <c r="G106" s="53" t="s">
        <v>500</v>
      </c>
      <c r="H106" s="58"/>
      <c r="I106" s="44" t="s">
        <v>501</v>
      </c>
      <c r="J106" s="45" t="s">
        <v>502</v>
      </c>
      <c r="K106" s="54" t="s">
        <v>32</v>
      </c>
      <c r="L106" s="39" t="s">
        <v>503</v>
      </c>
      <c r="M106" s="47" t="str">
        <f t="shared" si="4"/>
        <v>756.03</v>
      </c>
      <c r="N106" s="48" t="s">
        <v>355</v>
      </c>
      <c r="O106" s="49">
        <v>700000</v>
      </c>
      <c r="P106" s="40"/>
      <c r="Q106" s="40"/>
    </row>
    <row r="107" spans="1:21" s="55" customFormat="1" ht="41.25" customHeight="1" x14ac:dyDescent="0.2">
      <c r="A107" s="42">
        <v>101</v>
      </c>
      <c r="B107" s="42">
        <v>45</v>
      </c>
      <c r="C107" s="51">
        <v>42006</v>
      </c>
      <c r="D107" s="52" t="s">
        <v>504</v>
      </c>
      <c r="E107" s="44" t="s">
        <v>505</v>
      </c>
      <c r="F107" s="53" t="s">
        <v>20</v>
      </c>
      <c r="G107" s="53" t="s">
        <v>505</v>
      </c>
      <c r="H107" s="53"/>
      <c r="I107" s="53" t="s">
        <v>506</v>
      </c>
      <c r="J107" s="45" t="s">
        <v>507</v>
      </c>
      <c r="K107" s="54" t="s">
        <v>32</v>
      </c>
      <c r="L107" s="39" t="s">
        <v>508</v>
      </c>
      <c r="M107" s="47" t="str">
        <f t="shared" si="4"/>
        <v>7697</v>
      </c>
      <c r="N107" s="48" t="s">
        <v>111</v>
      </c>
      <c r="O107" s="49">
        <v>700000</v>
      </c>
      <c r="P107" s="40"/>
      <c r="Q107" s="40"/>
    </row>
    <row r="108" spans="1:21" s="55" customFormat="1" ht="25.5" x14ac:dyDescent="0.2">
      <c r="A108" s="42">
        <v>102</v>
      </c>
      <c r="B108" s="63">
        <v>92</v>
      </c>
      <c r="C108" s="64">
        <v>42095</v>
      </c>
      <c r="D108" s="74" t="s">
        <v>482</v>
      </c>
      <c r="E108" s="66" t="s">
        <v>483</v>
      </c>
      <c r="F108" s="110" t="s">
        <v>20</v>
      </c>
      <c r="G108" s="75" t="s">
        <v>483</v>
      </c>
      <c r="H108" s="110"/>
      <c r="I108" s="110" t="s">
        <v>484</v>
      </c>
      <c r="J108" s="67" t="s">
        <v>485</v>
      </c>
      <c r="K108" s="77"/>
      <c r="L108" s="69" t="s">
        <v>509</v>
      </c>
      <c r="M108" s="100" t="str">
        <f t="shared" si="4"/>
        <v>7737</v>
      </c>
      <c r="N108" s="70"/>
      <c r="O108" s="71">
        <v>700000</v>
      </c>
      <c r="P108" s="72"/>
      <c r="Q108" s="72"/>
      <c r="R108" s="62"/>
      <c r="S108" s="62"/>
      <c r="T108" s="62"/>
      <c r="U108" s="62"/>
    </row>
    <row r="109" spans="1:21" s="55" customFormat="1" ht="33" x14ac:dyDescent="0.2">
      <c r="A109" s="42">
        <v>103</v>
      </c>
      <c r="B109" s="42">
        <v>26</v>
      </c>
      <c r="C109" s="51">
        <v>42006</v>
      </c>
      <c r="D109" s="65" t="s">
        <v>64</v>
      </c>
      <c r="E109" s="66" t="s">
        <v>65</v>
      </c>
      <c r="F109" s="66" t="s">
        <v>20</v>
      </c>
      <c r="G109" s="66" t="s">
        <v>66</v>
      </c>
      <c r="H109" s="66" t="s">
        <v>22</v>
      </c>
      <c r="I109" s="66" t="s">
        <v>67</v>
      </c>
      <c r="J109" s="67" t="s">
        <v>68</v>
      </c>
      <c r="K109" s="68" t="s">
        <v>69</v>
      </c>
      <c r="L109" s="39" t="s">
        <v>510</v>
      </c>
      <c r="M109" s="47" t="str">
        <f t="shared" si="4"/>
        <v>7920</v>
      </c>
      <c r="N109" s="48" t="s">
        <v>111</v>
      </c>
      <c r="O109" s="49">
        <v>700000</v>
      </c>
      <c r="P109" s="40"/>
      <c r="Q109" s="40"/>
    </row>
    <row r="110" spans="1:21" s="55" customFormat="1" ht="33" x14ac:dyDescent="0.2">
      <c r="A110" s="42">
        <v>104</v>
      </c>
      <c r="B110" s="42">
        <v>58</v>
      </c>
      <c r="C110" s="51">
        <v>42006</v>
      </c>
      <c r="D110" s="52" t="s">
        <v>511</v>
      </c>
      <c r="E110" s="44" t="s">
        <v>512</v>
      </c>
      <c r="F110" s="58" t="s">
        <v>20</v>
      </c>
      <c r="G110" s="53" t="s">
        <v>512</v>
      </c>
      <c r="H110" s="58"/>
      <c r="I110" s="53" t="s">
        <v>513</v>
      </c>
      <c r="J110" s="45" t="s">
        <v>514</v>
      </c>
      <c r="K110" s="54" t="s">
        <v>32</v>
      </c>
      <c r="L110" s="39" t="s">
        <v>515</v>
      </c>
      <c r="M110" s="47" t="str">
        <f t="shared" si="4"/>
        <v>794.56</v>
      </c>
      <c r="N110" s="48" t="s">
        <v>516</v>
      </c>
      <c r="O110" s="49">
        <v>700000</v>
      </c>
      <c r="P110" s="40"/>
      <c r="Q110" s="40"/>
    </row>
    <row r="111" spans="1:21" s="97" customFormat="1" ht="43.5" customHeight="1" x14ac:dyDescent="0.2">
      <c r="A111" s="42">
        <v>105</v>
      </c>
      <c r="B111" s="42"/>
      <c r="C111" s="51" t="s">
        <v>517</v>
      </c>
      <c r="D111" s="52" t="s">
        <v>518</v>
      </c>
      <c r="E111" s="44"/>
      <c r="F111" s="53"/>
      <c r="G111" s="53"/>
      <c r="H111" s="53"/>
      <c r="I111" s="53" t="s">
        <v>519</v>
      </c>
      <c r="J111" s="67" t="s">
        <v>520</v>
      </c>
      <c r="K111" s="54"/>
      <c r="L111" s="39" t="s">
        <v>521</v>
      </c>
      <c r="M111" s="47" t="str">
        <f t="shared" si="4"/>
        <v>8116</v>
      </c>
      <c r="N111" s="48"/>
      <c r="O111" s="49"/>
      <c r="P111" s="40"/>
      <c r="Q111" s="40"/>
      <c r="R111" s="55"/>
      <c r="S111" s="55"/>
      <c r="T111" s="55"/>
      <c r="U111" s="55"/>
    </row>
    <row r="112" spans="1:21" s="97" customFormat="1" ht="48" customHeight="1" x14ac:dyDescent="0.2">
      <c r="A112" s="42">
        <v>106</v>
      </c>
      <c r="B112" s="42">
        <v>100</v>
      </c>
      <c r="C112" s="51">
        <v>42115</v>
      </c>
      <c r="D112" s="52" t="s">
        <v>522</v>
      </c>
      <c r="E112" s="44" t="s">
        <v>523</v>
      </c>
      <c r="F112" s="60" t="s">
        <v>95</v>
      </c>
      <c r="G112" s="53" t="str">
        <f>E112</f>
        <v>Lê Văn Ru</v>
      </c>
      <c r="H112" s="60"/>
      <c r="I112" s="60" t="s">
        <v>524</v>
      </c>
      <c r="J112" s="45" t="s">
        <v>525</v>
      </c>
      <c r="K112" s="54">
        <v>1</v>
      </c>
      <c r="L112" s="39" t="s">
        <v>526</v>
      </c>
      <c r="M112" s="47" t="str">
        <f t="shared" si="4"/>
        <v>828.54</v>
      </c>
      <c r="N112" s="48" t="s">
        <v>527</v>
      </c>
      <c r="O112" s="49">
        <v>800000</v>
      </c>
      <c r="P112" s="40"/>
      <c r="Q112" s="40"/>
      <c r="R112" s="55"/>
      <c r="S112" s="55"/>
      <c r="T112" s="55"/>
      <c r="U112" s="55"/>
    </row>
    <row r="113" spans="1:21" s="97" customFormat="1" ht="30.75" customHeight="1" x14ac:dyDescent="0.2">
      <c r="A113" s="42">
        <v>107</v>
      </c>
      <c r="B113" s="42">
        <v>57</v>
      </c>
      <c r="C113" s="51">
        <v>42006</v>
      </c>
      <c r="D113" s="52" t="s">
        <v>528</v>
      </c>
      <c r="E113" s="44" t="s">
        <v>529</v>
      </c>
      <c r="F113" s="58" t="s">
        <v>20</v>
      </c>
      <c r="G113" s="53" t="s">
        <v>529</v>
      </c>
      <c r="H113" s="58"/>
      <c r="I113" s="53" t="s">
        <v>530</v>
      </c>
      <c r="J113" s="45" t="s">
        <v>531</v>
      </c>
      <c r="K113" s="54" t="s">
        <v>32</v>
      </c>
      <c r="L113" s="39" t="s">
        <v>532</v>
      </c>
      <c r="M113" s="47" t="str">
        <f t="shared" si="4"/>
        <v>8510</v>
      </c>
      <c r="N113" s="48" t="s">
        <v>498</v>
      </c>
      <c r="O113" s="49">
        <v>700000</v>
      </c>
      <c r="P113" s="40"/>
      <c r="Q113" s="40"/>
      <c r="R113" s="55"/>
      <c r="S113" s="55"/>
      <c r="T113" s="55"/>
      <c r="U113" s="55"/>
    </row>
    <row r="114" spans="1:21" s="97" customFormat="1" ht="30.75" customHeight="1" x14ac:dyDescent="0.2">
      <c r="A114" s="42">
        <v>108</v>
      </c>
      <c r="B114" s="42">
        <v>74</v>
      </c>
      <c r="C114" s="51">
        <v>42006</v>
      </c>
      <c r="D114" s="52" t="s">
        <v>533</v>
      </c>
      <c r="E114" s="44" t="s">
        <v>534</v>
      </c>
      <c r="F114" s="58" t="s">
        <v>20</v>
      </c>
      <c r="G114" s="53" t="s">
        <v>534</v>
      </c>
      <c r="H114" s="58"/>
      <c r="I114" s="58" t="s">
        <v>535</v>
      </c>
      <c r="J114" s="45" t="s">
        <v>536</v>
      </c>
      <c r="K114" s="54" t="s">
        <v>32</v>
      </c>
      <c r="L114" s="39" t="s">
        <v>537</v>
      </c>
      <c r="M114" s="47" t="str">
        <f t="shared" si="4"/>
        <v>857.28</v>
      </c>
      <c r="N114" s="48" t="s">
        <v>241</v>
      </c>
      <c r="O114" s="49">
        <v>700000</v>
      </c>
      <c r="P114" s="40"/>
      <c r="Q114" s="40"/>
      <c r="R114" s="55"/>
      <c r="S114" s="55"/>
      <c r="T114" s="55"/>
      <c r="U114" s="55"/>
    </row>
    <row r="115" spans="1:21" s="97" customFormat="1" ht="30.75" customHeight="1" x14ac:dyDescent="0.2">
      <c r="A115" s="42">
        <v>109</v>
      </c>
      <c r="B115" s="63">
        <v>62</v>
      </c>
      <c r="C115" s="64">
        <v>42006</v>
      </c>
      <c r="D115" s="74" t="s">
        <v>538</v>
      </c>
      <c r="E115" s="66" t="s">
        <v>539</v>
      </c>
      <c r="F115" s="110" t="s">
        <v>20</v>
      </c>
      <c r="G115" s="75" t="s">
        <v>539</v>
      </c>
      <c r="H115" s="110"/>
      <c r="I115" s="110" t="s">
        <v>540</v>
      </c>
      <c r="J115" s="67"/>
      <c r="K115" s="77" t="s">
        <v>32</v>
      </c>
      <c r="L115" s="69" t="s">
        <v>541</v>
      </c>
      <c r="M115" s="47" t="str">
        <f t="shared" si="4"/>
        <v>866.14</v>
      </c>
      <c r="N115" s="70" t="s">
        <v>295</v>
      </c>
      <c r="O115" s="71">
        <v>700000</v>
      </c>
      <c r="P115" s="72"/>
      <c r="Q115" s="72"/>
      <c r="R115" s="55"/>
      <c r="S115" s="55"/>
      <c r="T115" s="55"/>
      <c r="U115" s="55"/>
    </row>
    <row r="116" spans="1:21" s="97" customFormat="1" ht="30.75" customHeight="1" x14ac:dyDescent="0.2">
      <c r="A116" s="42">
        <v>110</v>
      </c>
      <c r="B116" s="42">
        <v>61</v>
      </c>
      <c r="C116" s="51">
        <v>42006</v>
      </c>
      <c r="D116" s="52" t="s">
        <v>542</v>
      </c>
      <c r="E116" s="44" t="s">
        <v>543</v>
      </c>
      <c r="F116" s="58" t="s">
        <v>20</v>
      </c>
      <c r="G116" s="53" t="s">
        <v>543</v>
      </c>
      <c r="H116" s="58"/>
      <c r="I116" s="53" t="s">
        <v>544</v>
      </c>
      <c r="J116" s="45" t="s">
        <v>545</v>
      </c>
      <c r="K116" s="54" t="s">
        <v>32</v>
      </c>
      <c r="L116" s="39" t="s">
        <v>546</v>
      </c>
      <c r="M116" s="47" t="str">
        <f t="shared" si="4"/>
        <v>868.16</v>
      </c>
      <c r="N116" s="48" t="s">
        <v>224</v>
      </c>
      <c r="O116" s="49">
        <v>700000</v>
      </c>
      <c r="P116" s="40"/>
      <c r="Q116" s="40"/>
      <c r="R116" s="55"/>
      <c r="S116" s="55"/>
      <c r="T116" s="55"/>
      <c r="U116" s="55"/>
    </row>
    <row r="117" spans="1:21" s="97" customFormat="1" ht="30.75" customHeight="1" x14ac:dyDescent="0.2">
      <c r="A117" s="42">
        <v>111</v>
      </c>
      <c r="B117" s="42">
        <v>110</v>
      </c>
      <c r="C117" s="51" t="s">
        <v>547</v>
      </c>
      <c r="D117" s="52" t="s">
        <v>179</v>
      </c>
      <c r="E117" s="44" t="s">
        <v>226</v>
      </c>
      <c r="F117" s="60" t="s">
        <v>20</v>
      </c>
      <c r="G117" s="53" t="str">
        <f>E117</f>
        <v>Huỳnh Trung Dũng</v>
      </c>
      <c r="H117" s="60"/>
      <c r="I117" s="60" t="s">
        <v>227</v>
      </c>
      <c r="J117" s="61" t="s">
        <v>180</v>
      </c>
      <c r="K117" s="54">
        <v>1</v>
      </c>
      <c r="L117" s="39" t="s">
        <v>548</v>
      </c>
      <c r="M117" s="47" t="str">
        <f t="shared" si="4"/>
        <v>883.81</v>
      </c>
      <c r="N117" s="48" t="s">
        <v>549</v>
      </c>
      <c r="O117" s="49">
        <v>800000</v>
      </c>
      <c r="P117" s="40"/>
      <c r="Q117" s="40"/>
      <c r="R117" s="55"/>
      <c r="S117" s="55"/>
      <c r="T117" s="55"/>
      <c r="U117" s="55"/>
    </row>
    <row r="118" spans="1:21" s="97" customFormat="1" ht="30.75" customHeight="1" x14ac:dyDescent="0.2">
      <c r="A118" s="42">
        <v>112</v>
      </c>
      <c r="B118" s="42">
        <v>65</v>
      </c>
      <c r="C118" s="51">
        <v>42006</v>
      </c>
      <c r="D118" s="52" t="s">
        <v>550</v>
      </c>
      <c r="E118" s="44" t="s">
        <v>551</v>
      </c>
      <c r="F118" s="58" t="s">
        <v>20</v>
      </c>
      <c r="G118" s="53" t="s">
        <v>551</v>
      </c>
      <c r="H118" s="58"/>
      <c r="I118" s="58" t="s">
        <v>552</v>
      </c>
      <c r="J118" s="45" t="s">
        <v>553</v>
      </c>
      <c r="K118" s="54" t="s">
        <v>32</v>
      </c>
      <c r="L118" s="39" t="s">
        <v>554</v>
      </c>
      <c r="M118" s="47" t="str">
        <f t="shared" si="4"/>
        <v>903.86</v>
      </c>
      <c r="N118" s="48" t="s">
        <v>224</v>
      </c>
      <c r="O118" s="49">
        <v>700000</v>
      </c>
      <c r="P118" s="40"/>
      <c r="Q118" s="40"/>
      <c r="R118" s="55"/>
      <c r="S118" s="55"/>
      <c r="T118" s="55"/>
      <c r="U118" s="55"/>
    </row>
    <row r="119" spans="1:21" s="97" customFormat="1" ht="30.75" customHeight="1" x14ac:dyDescent="0.2">
      <c r="A119" s="42">
        <v>113</v>
      </c>
      <c r="B119" s="42">
        <v>81</v>
      </c>
      <c r="C119" s="51">
        <v>42006</v>
      </c>
      <c r="D119" s="52" t="s">
        <v>555</v>
      </c>
      <c r="E119" s="44" t="s">
        <v>556</v>
      </c>
      <c r="F119" s="58" t="s">
        <v>20</v>
      </c>
      <c r="G119" s="53" t="s">
        <v>556</v>
      </c>
      <c r="H119" s="58"/>
      <c r="I119" s="58" t="s">
        <v>557</v>
      </c>
      <c r="J119" s="45" t="s">
        <v>558</v>
      </c>
      <c r="K119" s="54" t="s">
        <v>32</v>
      </c>
      <c r="L119" s="39" t="s">
        <v>559</v>
      </c>
      <c r="M119" s="47" t="str">
        <f t="shared" si="4"/>
        <v>9281</v>
      </c>
      <c r="N119" s="48" t="s">
        <v>241</v>
      </c>
      <c r="O119" s="49">
        <v>700000</v>
      </c>
      <c r="P119" s="40"/>
      <c r="Q119" s="40"/>
      <c r="R119" s="55"/>
      <c r="S119" s="55"/>
      <c r="T119" s="55"/>
      <c r="U119" s="55"/>
    </row>
    <row r="120" spans="1:21" s="97" customFormat="1" ht="30.75" customHeight="1" x14ac:dyDescent="0.2">
      <c r="A120" s="42">
        <v>114</v>
      </c>
      <c r="B120" s="63">
        <v>35</v>
      </c>
      <c r="C120" s="64">
        <v>42006</v>
      </c>
      <c r="D120" s="65" t="s">
        <v>349</v>
      </c>
      <c r="E120" s="66" t="s">
        <v>350</v>
      </c>
      <c r="F120" s="66" t="s">
        <v>20</v>
      </c>
      <c r="G120" s="66" t="s">
        <v>350</v>
      </c>
      <c r="H120" s="66" t="s">
        <v>351</v>
      </c>
      <c r="I120" s="66" t="s">
        <v>352</v>
      </c>
      <c r="J120" s="67" t="s">
        <v>353</v>
      </c>
      <c r="K120" s="68" t="s">
        <v>25</v>
      </c>
      <c r="L120" s="69" t="s">
        <v>560</v>
      </c>
      <c r="M120" s="47" t="str">
        <f t="shared" si="4"/>
        <v>9441</v>
      </c>
      <c r="N120" s="70" t="s">
        <v>50</v>
      </c>
      <c r="O120" s="71">
        <v>700000</v>
      </c>
      <c r="P120" s="72"/>
      <c r="Q120" s="72"/>
      <c r="R120" s="55"/>
      <c r="S120" s="55"/>
      <c r="T120" s="55"/>
      <c r="U120" s="55"/>
    </row>
    <row r="121" spans="1:21" s="97" customFormat="1" ht="30.75" customHeight="1" x14ac:dyDescent="0.2">
      <c r="A121" s="42">
        <v>115</v>
      </c>
      <c r="B121" s="42">
        <v>26</v>
      </c>
      <c r="C121" s="51">
        <v>42006</v>
      </c>
      <c r="D121" s="65" t="s">
        <v>64</v>
      </c>
      <c r="E121" s="66" t="s">
        <v>65</v>
      </c>
      <c r="F121" s="66" t="s">
        <v>20</v>
      </c>
      <c r="G121" s="66" t="s">
        <v>66</v>
      </c>
      <c r="H121" s="66" t="s">
        <v>22</v>
      </c>
      <c r="I121" s="66" t="s">
        <v>67</v>
      </c>
      <c r="J121" s="67" t="s">
        <v>68</v>
      </c>
      <c r="K121" s="68" t="s">
        <v>69</v>
      </c>
      <c r="L121" s="39" t="s">
        <v>561</v>
      </c>
      <c r="M121" s="47" t="str">
        <f t="shared" si="4"/>
        <v>9616</v>
      </c>
      <c r="N121" s="48" t="s">
        <v>111</v>
      </c>
      <c r="O121" s="49">
        <v>700000</v>
      </c>
      <c r="P121" s="40"/>
      <c r="Q121" s="40"/>
      <c r="R121" s="55"/>
      <c r="S121" s="55"/>
      <c r="T121" s="55"/>
      <c r="U121" s="55"/>
    </row>
    <row r="122" spans="1:21" s="97" customFormat="1" ht="30.75" customHeight="1" x14ac:dyDescent="0.2">
      <c r="A122" s="42">
        <v>116</v>
      </c>
      <c r="B122" s="42"/>
      <c r="C122" s="51"/>
      <c r="D122" s="65" t="s">
        <v>64</v>
      </c>
      <c r="E122" s="66" t="s">
        <v>65</v>
      </c>
      <c r="F122" s="66" t="s">
        <v>20</v>
      </c>
      <c r="G122" s="66" t="s">
        <v>66</v>
      </c>
      <c r="H122" s="66" t="s">
        <v>22</v>
      </c>
      <c r="I122" s="66" t="s">
        <v>67</v>
      </c>
      <c r="J122" s="67" t="s">
        <v>68</v>
      </c>
      <c r="K122" s="54"/>
      <c r="L122" s="39" t="s">
        <v>562</v>
      </c>
      <c r="M122" s="47" t="str">
        <f t="shared" si="4"/>
        <v>968.09</v>
      </c>
      <c r="N122" s="48"/>
      <c r="O122" s="49">
        <v>700000</v>
      </c>
      <c r="P122" s="40"/>
      <c r="Q122" s="40"/>
      <c r="R122" s="55"/>
      <c r="S122" s="55"/>
      <c r="T122" s="55"/>
      <c r="U122" s="55"/>
    </row>
    <row r="123" spans="1:21" s="97" customFormat="1" ht="30.75" customHeight="1" x14ac:dyDescent="0.2">
      <c r="A123" s="42">
        <v>117</v>
      </c>
      <c r="B123" s="42">
        <v>72</v>
      </c>
      <c r="C123" s="51">
        <v>42006</v>
      </c>
      <c r="D123" s="52" t="s">
        <v>563</v>
      </c>
      <c r="E123" s="44" t="s">
        <v>564</v>
      </c>
      <c r="F123" s="58" t="s">
        <v>20</v>
      </c>
      <c r="G123" s="53" t="s">
        <v>564</v>
      </c>
      <c r="H123" s="58"/>
      <c r="I123" s="58" t="s">
        <v>565</v>
      </c>
      <c r="J123" s="45" t="s">
        <v>566</v>
      </c>
      <c r="K123" s="54" t="s">
        <v>32</v>
      </c>
      <c r="L123" s="39" t="s">
        <v>567</v>
      </c>
      <c r="M123" s="47" t="str">
        <f t="shared" si="4"/>
        <v>983.91</v>
      </c>
      <c r="N123" s="48" t="s">
        <v>568</v>
      </c>
      <c r="O123" s="49">
        <v>600000</v>
      </c>
      <c r="P123" s="40"/>
      <c r="Q123" s="40"/>
      <c r="R123" s="55"/>
      <c r="S123" s="55"/>
      <c r="T123" s="55"/>
      <c r="U123" s="55"/>
    </row>
    <row r="124" spans="1:21" s="97" customFormat="1" ht="30.75" customHeight="1" x14ac:dyDescent="0.2">
      <c r="A124" s="42">
        <v>118</v>
      </c>
      <c r="B124" s="42">
        <v>12</v>
      </c>
      <c r="C124" s="51">
        <v>42006</v>
      </c>
      <c r="D124" s="52" t="s">
        <v>569</v>
      </c>
      <c r="E124" s="44" t="s">
        <v>570</v>
      </c>
      <c r="F124" s="53" t="s">
        <v>86</v>
      </c>
      <c r="G124" s="53" t="s">
        <v>570</v>
      </c>
      <c r="H124" s="53"/>
      <c r="I124" s="53" t="s">
        <v>571</v>
      </c>
      <c r="J124" s="45" t="s">
        <v>572</v>
      </c>
      <c r="K124" s="54" t="s">
        <v>32</v>
      </c>
      <c r="L124" s="39" t="s">
        <v>573</v>
      </c>
      <c r="M124" s="47" t="str">
        <f t="shared" si="4"/>
        <v>986.92</v>
      </c>
      <c r="N124" s="48" t="s">
        <v>409</v>
      </c>
      <c r="O124" s="49">
        <v>700000</v>
      </c>
      <c r="P124" s="40"/>
      <c r="Q124" s="40"/>
      <c r="R124" s="55"/>
      <c r="S124" s="55"/>
      <c r="T124" s="55"/>
      <c r="U124" s="55"/>
    </row>
    <row r="125" spans="1:21" s="97" customFormat="1" ht="30.75" customHeight="1" x14ac:dyDescent="0.2">
      <c r="A125" s="42"/>
      <c r="B125" s="42"/>
      <c r="C125" s="51"/>
      <c r="D125" s="52"/>
      <c r="E125" s="44"/>
      <c r="F125" s="53"/>
      <c r="G125" s="53"/>
      <c r="H125" s="53"/>
      <c r="I125" s="53"/>
      <c r="J125" s="45"/>
      <c r="K125" s="54"/>
      <c r="L125" s="39"/>
      <c r="M125" s="47"/>
      <c r="N125" s="48"/>
      <c r="O125" s="49"/>
      <c r="P125" s="40"/>
      <c r="Q125" s="40"/>
      <c r="R125" s="55"/>
      <c r="S125" s="55"/>
      <c r="T125" s="55"/>
      <c r="U125" s="55"/>
    </row>
    <row r="126" spans="1:21" s="97" customFormat="1" ht="30.75" customHeight="1" x14ac:dyDescent="0.2">
      <c r="A126" s="42"/>
      <c r="B126" s="42"/>
      <c r="C126" s="51"/>
      <c r="D126" s="52"/>
      <c r="E126" s="44"/>
      <c r="F126" s="53"/>
      <c r="G126" s="53"/>
      <c r="H126" s="53"/>
      <c r="I126" s="53"/>
      <c r="J126" s="45"/>
      <c r="K126" s="54"/>
      <c r="L126" s="39"/>
      <c r="M126" s="47"/>
      <c r="N126" s="48"/>
      <c r="O126" s="49"/>
      <c r="P126" s="40"/>
      <c r="Q126" s="40"/>
      <c r="R126" s="55"/>
      <c r="S126" s="55"/>
      <c r="T126" s="55"/>
      <c r="U126" s="55"/>
    </row>
    <row r="127" spans="1:21" s="97" customFormat="1" ht="30.75" customHeight="1" x14ac:dyDescent="0.2">
      <c r="A127" s="42"/>
      <c r="B127" s="42"/>
      <c r="C127" s="51"/>
      <c r="D127" s="52"/>
      <c r="E127" s="44"/>
      <c r="F127" s="53"/>
      <c r="G127" s="53"/>
      <c r="H127" s="53"/>
      <c r="I127" s="53"/>
      <c r="J127" s="45"/>
      <c r="K127" s="54"/>
      <c r="L127" s="39"/>
      <c r="M127" s="47"/>
      <c r="N127" s="48"/>
      <c r="O127" s="49"/>
      <c r="P127" s="40"/>
      <c r="Q127" s="40"/>
      <c r="R127" s="55"/>
      <c r="S127" s="55"/>
      <c r="T127" s="55"/>
      <c r="U127" s="55"/>
    </row>
    <row r="128" spans="1:21" s="97" customFormat="1" ht="30.75" customHeight="1" x14ac:dyDescent="0.2">
      <c r="A128" s="42"/>
      <c r="B128" s="42"/>
      <c r="C128" s="51"/>
      <c r="D128" s="52"/>
      <c r="E128" s="44"/>
      <c r="F128" s="53"/>
      <c r="G128" s="53"/>
      <c r="H128" s="53"/>
      <c r="I128" s="53"/>
      <c r="J128" s="45"/>
      <c r="K128" s="54"/>
      <c r="L128" s="39"/>
      <c r="M128" s="47"/>
      <c r="N128" s="48"/>
      <c r="O128" s="49"/>
      <c r="P128" s="40"/>
      <c r="Q128" s="40"/>
      <c r="R128" s="55"/>
      <c r="S128" s="55"/>
      <c r="T128" s="55"/>
      <c r="U128" s="55"/>
    </row>
    <row r="129" spans="1:21" s="97" customFormat="1" ht="30.75" customHeight="1" x14ac:dyDescent="0.2">
      <c r="A129" s="42"/>
      <c r="B129" s="42"/>
      <c r="C129" s="51"/>
      <c r="D129" s="52"/>
      <c r="E129" s="44"/>
      <c r="F129" s="53"/>
      <c r="G129" s="53"/>
      <c r="H129" s="53"/>
      <c r="I129" s="53"/>
      <c r="J129" s="45"/>
      <c r="K129" s="54"/>
      <c r="L129" s="39"/>
      <c r="M129" s="47"/>
      <c r="N129" s="48"/>
      <c r="O129" s="49"/>
      <c r="P129" s="40"/>
      <c r="Q129" s="40"/>
      <c r="R129" s="55"/>
      <c r="S129" s="55"/>
      <c r="T129" s="55"/>
      <c r="U129" s="55"/>
    </row>
    <row r="130" spans="1:21" s="97" customFormat="1" ht="30.75" customHeight="1" x14ac:dyDescent="0.2">
      <c r="A130" s="42"/>
      <c r="B130" s="42"/>
      <c r="C130" s="51"/>
      <c r="D130" s="52"/>
      <c r="E130" s="44"/>
      <c r="F130" s="53"/>
      <c r="G130" s="53"/>
      <c r="H130" s="53"/>
      <c r="I130" s="53"/>
      <c r="J130" s="45"/>
      <c r="K130" s="54"/>
      <c r="L130" s="39"/>
      <c r="M130" s="47"/>
      <c r="N130" s="48"/>
      <c r="O130" s="49"/>
      <c r="P130" s="40"/>
      <c r="Q130" s="40"/>
      <c r="R130" s="55"/>
      <c r="S130" s="55"/>
      <c r="T130" s="55"/>
      <c r="U130" s="55"/>
    </row>
    <row r="131" spans="1:21" s="97" customFormat="1" ht="30.75" customHeight="1" x14ac:dyDescent="0.2">
      <c r="A131" s="42"/>
      <c r="B131" s="42"/>
      <c r="C131" s="51"/>
      <c r="D131" s="52"/>
      <c r="E131" s="44"/>
      <c r="F131" s="53"/>
      <c r="G131" s="53"/>
      <c r="H131" s="53"/>
      <c r="I131" s="53"/>
      <c r="J131" s="45"/>
      <c r="K131" s="54"/>
      <c r="L131" s="39"/>
      <c r="M131" s="47"/>
      <c r="N131" s="48"/>
      <c r="O131" s="49"/>
      <c r="P131" s="40"/>
      <c r="Q131" s="40"/>
    </row>
    <row r="132" spans="1:21" s="97" customFormat="1" ht="30.75" customHeight="1" x14ac:dyDescent="0.2">
      <c r="A132" s="42"/>
      <c r="B132" s="42"/>
      <c r="C132" s="51"/>
      <c r="D132" s="52"/>
      <c r="E132" s="44"/>
      <c r="F132" s="53"/>
      <c r="G132" s="53"/>
      <c r="H132" s="53"/>
      <c r="I132" s="53"/>
      <c r="J132" s="45"/>
      <c r="K132" s="54"/>
      <c r="L132" s="39"/>
      <c r="M132" s="47"/>
      <c r="N132" s="48"/>
      <c r="O132" s="49"/>
      <c r="P132" s="40"/>
      <c r="Q132" s="40"/>
    </row>
    <row r="133" spans="1:21" s="97" customFormat="1" ht="30.75" customHeight="1" x14ac:dyDescent="0.2">
      <c r="A133" s="42"/>
      <c r="B133" s="42"/>
      <c r="C133" s="51"/>
      <c r="D133" s="52"/>
      <c r="E133" s="44"/>
      <c r="F133" s="53"/>
      <c r="G133" s="53"/>
      <c r="H133" s="53"/>
      <c r="I133" s="53"/>
      <c r="J133" s="45"/>
      <c r="K133" s="54"/>
      <c r="L133" s="39"/>
      <c r="M133" s="47"/>
      <c r="N133" s="48"/>
      <c r="O133" s="49"/>
      <c r="P133" s="40"/>
      <c r="Q133" s="40"/>
    </row>
    <row r="134" spans="1:21" s="97" customFormat="1" ht="26.25" customHeight="1" x14ac:dyDescent="0.2">
      <c r="A134" s="42"/>
      <c r="B134" s="42"/>
      <c r="C134" s="51"/>
      <c r="D134" s="52"/>
      <c r="E134" s="44"/>
      <c r="F134" s="53"/>
      <c r="G134" s="53"/>
      <c r="H134" s="53"/>
      <c r="I134" s="53"/>
      <c r="J134" s="45"/>
      <c r="K134" s="54"/>
      <c r="L134" s="39"/>
      <c r="M134" s="47"/>
      <c r="N134" s="48"/>
      <c r="O134" s="49"/>
      <c r="P134" s="40"/>
      <c r="Q134" s="40"/>
    </row>
    <row r="135" spans="1:21" s="97" customFormat="1" ht="26.25" customHeight="1" x14ac:dyDescent="0.2">
      <c r="A135" s="42"/>
      <c r="B135" s="42"/>
      <c r="C135" s="51"/>
      <c r="D135" s="52"/>
      <c r="E135" s="44"/>
      <c r="F135" s="53"/>
      <c r="G135" s="53"/>
      <c r="H135" s="53"/>
      <c r="I135" s="53"/>
      <c r="J135" s="45"/>
      <c r="K135" s="54"/>
      <c r="L135" s="39"/>
      <c r="M135" s="47"/>
      <c r="N135" s="48"/>
      <c r="O135" s="49"/>
      <c r="P135" s="40"/>
      <c r="Q135" s="40"/>
    </row>
    <row r="136" spans="1:21" s="97" customFormat="1" ht="26.25" customHeight="1" x14ac:dyDescent="0.2">
      <c r="A136" s="42"/>
      <c r="B136" s="42"/>
      <c r="C136" s="51"/>
      <c r="D136" s="52"/>
      <c r="E136" s="44"/>
      <c r="F136" s="53"/>
      <c r="G136" s="53"/>
      <c r="H136" s="53"/>
      <c r="I136" s="53"/>
      <c r="J136" s="45"/>
      <c r="K136" s="54"/>
      <c r="L136" s="39"/>
      <c r="M136" s="47"/>
      <c r="N136" s="48"/>
      <c r="O136" s="49"/>
      <c r="P136" s="40"/>
      <c r="Q136" s="40"/>
    </row>
    <row r="137" spans="1:21" s="97" customFormat="1" ht="26.25" customHeight="1" x14ac:dyDescent="0.2">
      <c r="A137" s="42"/>
      <c r="B137" s="42"/>
      <c r="C137" s="51"/>
      <c r="D137" s="52"/>
      <c r="E137" s="44"/>
      <c r="F137" s="60"/>
      <c r="G137" s="53"/>
      <c r="H137" s="60"/>
      <c r="I137" s="60"/>
      <c r="J137" s="61"/>
      <c r="K137" s="54"/>
      <c r="L137" s="39"/>
      <c r="M137" s="47"/>
      <c r="N137" s="48"/>
      <c r="O137" s="49"/>
      <c r="P137" s="40"/>
      <c r="Q137" s="40"/>
    </row>
    <row r="138" spans="1:21" s="97" customFormat="1" ht="26.25" customHeight="1" x14ac:dyDescent="0.2">
      <c r="A138" s="42"/>
      <c r="B138" s="42"/>
      <c r="C138" s="51"/>
      <c r="D138" s="52"/>
      <c r="E138" s="44"/>
      <c r="F138" s="60"/>
      <c r="G138" s="53"/>
      <c r="H138" s="60"/>
      <c r="I138" s="60"/>
      <c r="J138" s="61"/>
      <c r="K138" s="54"/>
      <c r="L138" s="39"/>
      <c r="M138" s="47"/>
      <c r="N138" s="48"/>
      <c r="O138" s="49"/>
      <c r="P138" s="40"/>
      <c r="Q138" s="40"/>
    </row>
    <row r="139" spans="1:21" s="97" customFormat="1" ht="26.25" customHeight="1" x14ac:dyDescent="0.2">
      <c r="A139" s="42"/>
      <c r="B139" s="42"/>
      <c r="C139" s="51"/>
      <c r="D139" s="52"/>
      <c r="E139" s="44"/>
      <c r="F139" s="60"/>
      <c r="G139" s="53"/>
      <c r="H139" s="60"/>
      <c r="I139" s="60"/>
      <c r="J139" s="61"/>
      <c r="K139" s="54"/>
      <c r="L139" s="39"/>
      <c r="M139" s="47"/>
      <c r="N139" s="48"/>
      <c r="O139" s="49"/>
      <c r="P139" s="40"/>
      <c r="Q139" s="40"/>
    </row>
    <row r="140" spans="1:21" s="97" customFormat="1" ht="26.25" customHeight="1" x14ac:dyDescent="0.2">
      <c r="A140" s="42"/>
      <c r="B140" s="42"/>
      <c r="C140" s="51"/>
      <c r="D140" s="52"/>
      <c r="E140" s="44"/>
      <c r="F140" s="60"/>
      <c r="G140" s="53"/>
      <c r="H140" s="60"/>
      <c r="I140" s="60"/>
      <c r="J140" s="61"/>
      <c r="K140" s="54"/>
      <c r="L140" s="39"/>
      <c r="M140" s="47"/>
      <c r="N140" s="48"/>
      <c r="O140" s="49"/>
      <c r="P140" s="40"/>
      <c r="Q140" s="40"/>
    </row>
    <row r="141" spans="1:21" s="97" customFormat="1" ht="26.25" customHeight="1" x14ac:dyDescent="0.2">
      <c r="A141" s="42"/>
      <c r="B141" s="42"/>
      <c r="C141" s="51"/>
      <c r="D141" s="52"/>
      <c r="E141" s="44"/>
      <c r="F141" s="60"/>
      <c r="G141" s="53"/>
      <c r="H141" s="60"/>
      <c r="I141" s="60"/>
      <c r="J141" s="61"/>
      <c r="K141" s="54"/>
      <c r="L141" s="39"/>
      <c r="M141" s="47"/>
      <c r="N141" s="48"/>
      <c r="O141" s="49"/>
      <c r="P141" s="40"/>
      <c r="Q141" s="40"/>
    </row>
  </sheetData>
  <mergeCells count="1">
    <mergeCell ref="A4:Q4"/>
  </mergeCells>
  <printOptions horizontalCentered="1"/>
  <pageMargins left="0.19" right="0.17" top="0.12" bottom="0.39" header="0" footer="0"/>
  <pageSetup paperSize="9" orientation="portrait" r:id="rId1"/>
  <headerFooter alignWithMargins="0"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BVe T9_15</vt:lpstr>
      <vt:lpstr>'BVe T9_15'!Print_Area</vt:lpstr>
      <vt:lpstr>'BVe T9_15'!Print_Titles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2015-10-31T08:01:05Z</dcterms:created>
  <dcterms:modified xsi:type="dcterms:W3CDTF">2015-10-31T08:02:40Z</dcterms:modified>
</cp:coreProperties>
</file>